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martin方案" sheetId="1" r:id="rId1"/>
  </sheets>
  <definedNames/>
  <calcPr fullCalcOnLoad="1"/>
</workbook>
</file>

<file path=xl/sharedStrings.xml><?xml version="1.0" encoding="utf-8"?>
<sst xmlns="http://schemas.openxmlformats.org/spreadsheetml/2006/main" count="234" uniqueCount="158">
  <si>
    <t>太原餐厅音响灯光清单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</si>
  <si>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</si>
  <si>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</si>
  <si>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</si>
  <si>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</si>
  <si>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</si>
  <si>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</si>
  <si>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</si>
  <si>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</si>
  <si>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</si>
  <si>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</si>
  <si>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备注</t>
  </si>
  <si>
    <t>音响部分</t>
  </si>
  <si>
    <t>一、扩声系列</t>
  </si>
  <si>
    <t>超紧凑蜂窝式扬声器阵列（套装）</t>
  </si>
  <si>
    <t>Martin-Audio</t>
  </si>
  <si>
    <t>MLA MINI</t>
  </si>
  <si>
    <t>2分频蜂窝式驱动阵列扬声器，由MSX微型超低频扬声器驱动；
低频驱动器：2×6.5英寸/2英寸音圈，钕磁驱动器，反射负载；
高频驱动器：3×1.4英寸/1.4英寸音圈，球顶钕磁压缩驱动器，恒指向波导装置；
频率响应(±3dB)：76Hz - 18kHz；
频率响应(-10dB)：63Hz-18kHz；
覆盖角度(-6dB)：100° ×10°(H×V)；
额定功率：低频300W、高频90W；
最大声压级：低频130dB、高频129dB</t>
  </si>
  <si>
    <t>英国</t>
  </si>
  <si>
    <t>组</t>
  </si>
  <si>
    <t>含4只全频扬声器、1只低音扬声器、内置功放</t>
  </si>
  <si>
    <t>超紧凑蜂窝式扬声器阵列吊架</t>
  </si>
  <si>
    <t>套</t>
  </si>
  <si>
    <t>补声音箱</t>
  </si>
  <si>
    <t>EV</t>
  </si>
  <si>
    <t>TX1122</t>
  </si>
  <si>
    <t>频率范围 ：(-10dB) 45 Hz– 20kHz
最大声压级：130dB
灵敏度：97dB
水平覆盖角：90 °
垂直覆盖角：50 °
低音单元尺寸：12〞
额定功率：500W
功率阻抗：8Ω</t>
  </si>
  <si>
    <t>美国</t>
  </si>
  <si>
    <t>只</t>
  </si>
  <si>
    <t>低频扬声器功放</t>
  </si>
  <si>
    <t>Q1212</t>
  </si>
  <si>
    <t xml:space="preserve">功放 2U高 
H类放大电路,带来更高的电源利用率
 2x 1200W @ 4 Ohm,
 2x 1800w @ 2 Ohm
 2x 750w @ 8 Ohm
保护防止:  过高频、直流故障、高温、反电动力，峰值限幅器、开动电流限制及延时启动等问题。
额定功率能在宽动态范围下提供多至30%的音乐讯号峰值余量。
其动态限幅器保证输出不会超出总谐波失真的1%；
LPN专利技术,补偿瞬态频率与相位失真,提升表现
与音箱同一品牌
输入阻抗：20 kOhm 
尺寸(宽/高/深)：483 mm ×88.1 mm (2U) ×421.5 mm 
重量：17.7 kg </t>
  </si>
  <si>
    <t>台</t>
  </si>
  <si>
    <t>舞台返听音箱</t>
  </si>
  <si>
    <t>TX1122 FM</t>
  </si>
  <si>
    <t>返听音响功放</t>
  </si>
  <si>
    <t>Q99</t>
  </si>
  <si>
    <t>阻抗:2Ω 4Ω 8Ω
额定输出功率（1kHz，THD=1%）:
1250W 900W 550W
额定输出功率（20Hz~20kHz，THD=:—— 800W 400W
最大单通道输出功率（动态空间，IHF-A）:2450W 1400W 700W
最大单通道输出功率（连续功率，1kHz）:1700W 1100W 630W
最大桥式输出功率（1kHz，THD=1%）:—— 2800W 800W
转换速率:27V /µs
输入灵敏度:+5.1dBu
电压增益:32dB
信噪比（A计权）:&gt;109dB
输入阻抗（20Hz ~ 20kHz，平衡）:20kΩ
频率响应（+0 / -3dB，1kHz）:10Hz ~ 40kHz
电源消耗功率（1/8最大输出功率@4Ω）:700W
总谐波失真:0.05%
体积（高×宽×深）:
88.4mm×483mm×421.5mm
净重:16.3kg</t>
  </si>
  <si>
    <t>二、调音台系统</t>
  </si>
  <si>
    <t>数字调音台</t>
  </si>
  <si>
    <t>Presonus</t>
  </si>
  <si>
    <t>Studiolive 24.4.2AI</t>
  </si>
  <si>
    <t>就像16通道，24通道StudioLive 24.4.2是为录音室录音和现场扩声设计的。
StudioLive 24.4.2同StudioLive 16.4.2一样拥有美观的用户界面，强大的功能集和广泛的I/O配置，但比它拥有几项重要的补充和改进。最明显的区别是新的调音台拥有24通道输入，而不是16路。同 16.4.2一样，StudioLive 24.4.2也提供4组输出，但是16.4.2只提供6个辅助BUS，而24.4.2提供10个 辅助BUS。
StudioLive 24.4.2的主要功能：
24bit/48kKz的采样率
24个A类xMax麦克风前置放大器
24个线路输入
10辅助BUS
4个subgroups
高清晰的模数转换
2个主DSP效果
100mm的long-throw推子
兼容Cubase，Digital Performer，Logic，Nuendo，Sonar，Studio One等
兼容PC和Mac</t>
  </si>
  <si>
    <t>监听耳机</t>
  </si>
  <si>
    <t>AKG</t>
  </si>
  <si>
    <t>K77</t>
  </si>
  <si>
    <t>大耳筒式监听耳机</t>
  </si>
  <si>
    <t>奥地利</t>
  </si>
  <si>
    <t>副</t>
  </si>
  <si>
    <t>数字音频处理器</t>
  </si>
  <si>
    <t>Electro-Voice</t>
  </si>
  <si>
    <t>DC-ONE</t>
  </si>
  <si>
    <t>2进6出数字信号处理器
带有分频、均衡、延时、压缩及限幅的功能
带AES/EBU 数字音频输入接口
DSP:48 kHz采样 32-Bit 浮点处理
频率响应：10 Hz-22 kHz (+/- 0.5 dB)
动态范围：111 dB 
输入通道:9段PEQ+31段GEQ+Delay
输出通道:Routing+5段</t>
  </si>
  <si>
    <t>效果器</t>
  </si>
  <si>
    <t>T.C. electronic</t>
  </si>
  <si>
    <t>M350</t>
  </si>
  <si>
    <t>15种立体声混响：TC大厅、大教堂、环境、房间，可选择板式或是弹簧，混响可调参数包括颜色、预延迟、衰减
15种传统效果：延迟、调制、压缩、去除嘶嘶声、模拟移相、颤音、动态延迟 
最多可做5秒延迟 
256种多重效果+混响的效果参数 
99个位置可存储用户自定义的效果参数 
内部供电，不需要变压器 
所有效果参数都可在面板上调节 
双发送/返回效果，也可用串行效果
24bit/44.1或48kHz的SPDIF输入/输出接口 
tap速度</t>
  </si>
  <si>
    <t>丹麦</t>
  </si>
  <si>
    <t>三、音源及话筒设备</t>
  </si>
  <si>
    <t>人声话筒</t>
  </si>
  <si>
    <t>SHURE</t>
  </si>
  <si>
    <t>SM58S</t>
  </si>
  <si>
    <t>动圈式人声话筒，行业标准话筒，专为饱满/清晰地再现人声而设计，如：领唱/伴唱/口琴，50HZ-15KHZ，心形指向性。</t>
  </si>
  <si>
    <t>支</t>
  </si>
  <si>
    <t>乐器话筒</t>
  </si>
  <si>
    <t>SM81</t>
  </si>
  <si>
    <t>传感器类型: 电容
拾音模式: 心形
频率响应自: 20 Hz
频率响应至: 20 KHz
灵敏度 (dBV/Pa): -45,0 dBV/Pa
灵敏度 (mV/Pa): 5,6 mV/Pa
等效自噪:
18 dB(A)
声压:
衰减开关关闭： 136 dB
衰减开关打开： 146 dB
重量: 230 g</t>
  </si>
  <si>
    <t>U段无线手持话筒</t>
  </si>
  <si>
    <t>Sennheiser</t>
  </si>
  <si>
    <t>EW 345 G3</t>
  </si>
  <si>
    <t>U段无线手持式话筒系统，包括手持式话筒发射机、话筒和机架式分集接收机。
接收机技术参数：
• 频率范围：516~865 MHz 
• 42 MHz的切换频宽，1680个可调谐的UHF频率带给你无干扰的接收
• 增强的频率组系统，每组最多24个兼容频率
• 有以太网接口。连网到电脑上的无线系统管理软件，可以为多通道系统带来全面的监控和专业的数据管理
• 高品质的纯分集接收技术
手持发射机技术参数：
• 话筒具有显示组、通道和电池电量的背光式LCD显示屏，具备频率和功率锁定功能
• 无线输出功率：10/30mW
• 电池时间：&gt;8小时
话筒技术参数：
• 话筒：超心型动圈型话筒；
•灵敏度：1.6mV/Pa
•声压级：154 dB(SPL) max.</t>
  </si>
  <si>
    <t>德国</t>
  </si>
  <si>
    <t>专业机架式CD播放机</t>
  </si>
  <si>
    <t>Tascam</t>
  </si>
  <si>
    <t>CD500B</t>
  </si>
  <si>
    <t>专业机架式CD机，采用吸入式光驱，支持单CD/MP3播放，支持开机播放、可编程播放，随机顺序播放，1U机架尺寸，带无线遥控器，RS232C控制接口</t>
  </si>
  <si>
    <t>日本</t>
  </si>
  <si>
    <t>落地话筒支架</t>
  </si>
  <si>
    <t>中国</t>
  </si>
  <si>
    <t>幅</t>
  </si>
  <si>
    <t>笔记本电脑</t>
  </si>
  <si>
    <t>自购</t>
  </si>
  <si>
    <t>四、线材及附件</t>
  </si>
  <si>
    <t>音响线</t>
  </si>
  <si>
    <t>米</t>
  </si>
  <si>
    <t>标准机柜</t>
  </si>
  <si>
    <t>图腾</t>
  </si>
  <si>
    <t>19英寸</t>
  </si>
  <si>
    <t>42U高度19英寸标准机柜、深度800mm（含滑轨、扎线支架、空面板、散热风扇、固定电源模块）</t>
  </si>
  <si>
    <t>安装附件及辅材</t>
  </si>
  <si>
    <t>附件</t>
  </si>
  <si>
    <t>定制</t>
  </si>
  <si>
    <t>批</t>
  </si>
  <si>
    <t>音响设备合计</t>
  </si>
  <si>
    <t>一、舞台灯光部分</t>
  </si>
  <si>
    <t>200W光束灯</t>
  </si>
  <si>
    <t>KELEK</t>
  </si>
  <si>
    <t>KA052</t>
  </si>
  <si>
    <t>电压：90V-240V
光源：5R MSD 200W  
功率：250W     频率：50Hz-60Hz
控制通道：16CH
色温：5600-8000K
功能：一个颜色盘.14色+白光，一个图案盘.17图+白光
可更换图案盘，高速摆动效果，一个雾化，一个八棱镜，可正反方向旋转
并具有棱镜定位功能。调焦，液晶显示屏。
光学器件：组合式透镜，变焦0-3.9度， 电子聚焦20米处
水平扫描：540度（16bit精度扫描）
垂直扫描：280度（16bit精度扫描）
尺寸：410mm*310mm*490mm
包装尺寸：465mm*380mm*550mm
净重：17Kg
毛重：19.8Kg</t>
  </si>
  <si>
    <t>200W，飞利浦泡</t>
  </si>
  <si>
    <t>3W54颗LED帕灯</t>
  </si>
  <si>
    <t>KE046B</t>
  </si>
  <si>
    <t xml:space="preserve">电压：AC220V/110V
频率：50-60Hz
功率：180W
光源：3W*54颗LED灯珠（R12、G18、B18、W6）
LED高亮度灯珠, 采用大功率的3W LED，具有寿命长、光效高、
无辐射与低功耗等优点。
通道：4CH/8CH
运行模式：DMX512控制，主从机模式，自动模式，声控模式。
混色效果：灵活多变的RGB混色调节，灯光师们极为习惯的调节方式。
多种频闪效果和颜色彩虹功能
LED数码管显示菜单
新款铸铝外壳，专为大功率LED光源设计，外型美观，散热优良,
采用高级开关电源恒流驱动LED寿命更长, 内置程序自动运行，可联机同步运行
功能：可编制梦幻、混色、迷人的效果
净重：4Kg
产品尺寸：290mm×320mm×240mm
</t>
  </si>
  <si>
    <t>3W54颗，8CH</t>
  </si>
  <si>
    <t>1W全彩动画激光灯</t>
  </si>
  <si>
    <t>KD006</t>
  </si>
  <si>
    <t xml:space="preserve">电源：85V-220V 50Hz/60HZ；            
耗电功率：60W；                        
扫描系统：20K高速振镜，大角度扫描；             
控制模式：DMX512控制，声控，自动光束，
自动动画，主从同步，PC控制；                      
DMX控制功能：十二通道控制；     
电脑接口：兼容ILDA标准电脑激光表演；         
软件控制：ILDA的全信号采用电子开关转换；
支持ISHOW,火凤凰，穿山甲软件                                      
光源功率：1W(绿150MW 红350MW 蓝500MW)
</t>
  </si>
  <si>
    <t>全彩</t>
  </si>
  <si>
    <t>二、舞台灯光控制系统</t>
  </si>
  <si>
    <t>阳光512</t>
  </si>
  <si>
    <t>KK005</t>
  </si>
  <si>
    <t xml:space="preserve">YK005   阳光512电脑灯控台
电源:AC 100--240V  50--60Hz
DMX512数码输出，512DMX控制通道
2个光隔离独立驱动信号输出端口
可控制32台16通道电脑灯
1600个走灯程序步储存容量。48个走灯程序，每程序最多100步。每步速度、渐变参数独立设置。可选音乐同步或手动速率控制
可同蠕动4个走灯程序、48个场景，并可同时对32台电脑灯进行探照灯操作。亲机数据保持DMX信号输出连接器;XLR-3F x 2
可选配12V鹅劲工作灯
尺寸：483mm x400mm x105mm
</t>
  </si>
  <si>
    <t>信号放大器</t>
  </si>
  <si>
    <t>KK013A</t>
  </si>
  <si>
    <t>1组DMX信号变4组
DMX信号自动分离、分离后互不影响
适用3针或5针插头
每个通道各自有一盏LED灯显示数据输入情况
毛重：1.7Kg
包装尺寸：190mm×100mm×340mm</t>
  </si>
  <si>
    <t>三、附件及线材设备</t>
  </si>
  <si>
    <t>12路直通电源箱</t>
  </si>
  <si>
    <t>KK018</t>
  </si>
  <si>
    <t xml:space="preserve">为一个数字调光12通道数硅箱，
采用先进精确的CPU数字处理技术。
LCD显示屏显示操作步骤。
使用DMX后极时，
可接受1-12个通道的控制，
每通道采用模块式独立运行，
从0-100%的线性调光。
每通道额定工作电流10A，总计120A；
尺寸： 500x 435 x 155mm
重量： 14Kg  </t>
  </si>
  <si>
    <t>12*4000W</t>
  </si>
  <si>
    <t>泡泡机</t>
  </si>
  <si>
    <t>KI007</t>
  </si>
  <si>
    <t>电压：AC110V/230V
频率：50-60Hz±10%   
功率：200W
泡泡油容量：2.5公斤    
吹泡高度：10米
泡泡覆盖面积：100平方
控制方式：遥控（30米）、手动
毛重：13Kg
包装尺寸：700mm*510mm*570mm</t>
  </si>
  <si>
    <t>双轮泡泡机</t>
  </si>
  <si>
    <t>1500W薄雾烟机</t>
  </si>
  <si>
    <t>KI022</t>
  </si>
  <si>
    <t>是一款烟雾输出量较大的烟机,能迅速制造大量的薄薄烟雾飘散在空中,灯光可轻松透过。这款机器有两种风力输出模式,即室内和室外模式,室外模式有较大的风噪,但可以将烟雾送到更远的地方,按动开关可选择室内模式,可降噪音。采用了LCD控制器,设置方便,可定时定量工作并且可以调节烟雾输出大小,也可以使用DMX控台,第一次加热完毕后,使用50%以下输出量时，这款烟机能够长时间连续使用，很少有水气冷凝。
使用电压：AC 220V-240V 50/60HZ
保险丝：7A/250V
功率：1500W
预热时间：8min
输出烟量：35000cuft/min
油桶容积：3L
耗油量：200min/L
控制器：K-4
重量：15KG
包装尺寸：648/402/348mm</t>
  </si>
  <si>
    <t xml:space="preserve">1500W </t>
  </si>
  <si>
    <t>泡泡油</t>
  </si>
  <si>
    <t>件</t>
  </si>
  <si>
    <t>烟油</t>
  </si>
  <si>
    <t>桥架</t>
  </si>
  <si>
    <t>灯光桁架</t>
  </si>
  <si>
    <t>自备</t>
  </si>
  <si>
    <t>强电线</t>
  </si>
  <si>
    <t>信号线</t>
  </si>
  <si>
    <t>2.5平方</t>
  </si>
  <si>
    <t>辅材</t>
  </si>
  <si>
    <t>灯钩、保险绳接插件等</t>
  </si>
  <si>
    <t>灯光设备合计</t>
  </si>
  <si>
    <t>一、拼接屏部分</t>
  </si>
  <si>
    <t>47寸液晶拼接</t>
  </si>
  <si>
    <t>DUBEY</t>
  </si>
  <si>
    <t>长4.24米，高2.36米</t>
  </si>
  <si>
    <t>包含：液晶屏，HDMI高清线，拼接墙架子，HDMI矩阵（要求4组输入）</t>
  </si>
  <si>
    <t>专业高清数码摄像机</t>
  </si>
  <si>
    <t>Canon</t>
  </si>
  <si>
    <t>XA25</t>
  </si>
  <si>
    <t xml:space="preserve">光学变焦倍数：20倍以下存储容量：详情重量：1160g液晶屏尺寸：3.0英寸及以上特殊用途：HD高清像素：200万-300万
</t>
  </si>
  <si>
    <t>单机版点歌机</t>
  </si>
  <si>
    <t>视易</t>
  </si>
  <si>
    <t>S68</t>
  </si>
  <si>
    <t xml:space="preserve">魔云 客户端（百变魔云，举世无双：全国首款3D高清智能KTV娱乐互动平台，引领KTV跨入3D高清智能娱乐时代！)视易S68云端点歌机 双盘3T 
视易新款单机 S68已经上市
 高清歌库
3D点歌界面 
3T硬盘.6T
35000首歌
支持HDMI高清和普通视频同时输出
支持U盘加歌，U盘里面歌曲实时播放
内置无线网卡，不需要单独配路由器即可无线点歌~
</t>
  </si>
  <si>
    <t>辅材及线材</t>
  </si>
  <si>
    <t>灯光音响合计</t>
  </si>
  <si>
    <t>120W</t>
  </si>
  <si>
    <t>www.pro001.com</t>
  </si>
  <si>
    <t>以上报价不含运费、不含安装调试费、不含税。未含灯光部分桁架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</si>
</sst>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5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冬青黑体简体中文 W3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冬青黑体简体中文 W3"/>
      <family val="3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32" fillId="0" borderId="0">
      <alignment/>
      <protection/>
    </xf>
    <xf numFmtId="0" fontId="18" fillId="0" borderId="9" applyNumberFormat="0" applyFill="0" applyAlignment="0" applyProtection="0"/>
    <xf numFmtId="0" fontId="31" fillId="0" borderId="0">
      <alignment/>
      <protection/>
    </xf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3" fillId="0" borderId="10" xfId="45" applyNumberFormat="1" applyFont="1" applyBorder="1" applyAlignment="1">
      <alignment horizontal="center" vertical="center"/>
      <protection/>
    </xf>
    <xf numFmtId="49" fontId="3" fillId="0" borderId="10" xfId="45" applyNumberFormat="1" applyFont="1" applyBorder="1" applyAlignment="1">
      <alignment horizontal="center" vertical="center" wrapText="1"/>
      <protection/>
    </xf>
    <xf numFmtId="49" fontId="3" fillId="0" borderId="11" xfId="45" applyNumberFormat="1" applyFont="1" applyBorder="1" applyAlignment="1">
      <alignment horizontal="center" vertical="center" wrapText="1"/>
      <protection/>
    </xf>
    <xf numFmtId="49" fontId="3" fillId="0" borderId="10" xfId="45" applyNumberFormat="1" applyFont="1" applyBorder="1" applyAlignment="1">
      <alignment horizontal="left" vertical="center"/>
      <protection/>
    </xf>
    <xf numFmtId="49" fontId="3" fillId="0" borderId="12" xfId="45" applyNumberFormat="1" applyFont="1" applyBorder="1" applyAlignment="1">
      <alignment horizontal="center" vertical="center"/>
      <protection/>
    </xf>
    <xf numFmtId="0" fontId="4" fillId="25" borderId="13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center" vertical="center" wrapText="1"/>
    </xf>
    <xf numFmtId="0" fontId="5" fillId="26" borderId="11" xfId="72" applyFont="1" applyFill="1" applyBorder="1" applyAlignment="1">
      <alignment horizontal="center" vertical="center" wrapText="1"/>
      <protection/>
    </xf>
    <xf numFmtId="0" fontId="4" fillId="26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24" borderId="10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76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1" xfId="76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76" applyNumberFormat="1" applyFont="1" applyFill="1" applyBorder="1" applyAlignment="1" applyProtection="1">
      <alignment horizontal="left" vertical="center" wrapText="1"/>
      <protection locked="0"/>
    </xf>
    <xf numFmtId="0" fontId="6" fillId="24" borderId="12" xfId="76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6" fillId="24" borderId="10" xfId="76" applyFont="1" applyFill="1" applyBorder="1" applyAlignment="1" applyProtection="1">
      <alignment horizontal="center" vertical="center" wrapText="1"/>
      <protection/>
    </xf>
    <xf numFmtId="0" fontId="6" fillId="24" borderId="17" xfId="76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2" fillId="26" borderId="10" xfId="0" applyNumberFormat="1" applyFont="1" applyFill="1" applyBorder="1" applyAlignment="1">
      <alignment horizontal="left" vertical="center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/>
    </xf>
    <xf numFmtId="0" fontId="6" fillId="24" borderId="12" xfId="76" applyFont="1" applyFill="1" applyBorder="1" applyAlignment="1" applyProtection="1">
      <alignment horizontal="center" vertical="center" wrapText="1"/>
      <protection hidden="1"/>
    </xf>
    <xf numFmtId="0" fontId="6" fillId="24" borderId="10" xfId="76" applyFont="1" applyFill="1" applyBorder="1" applyAlignment="1" applyProtection="1">
      <alignment horizontal="center" vertical="center"/>
      <protection locked="0"/>
    </xf>
    <xf numFmtId="0" fontId="6" fillId="24" borderId="10" xfId="76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74" applyNumberFormat="1" applyFont="1" applyFill="1" applyBorder="1" applyAlignment="1">
      <alignment horizontal="center" vertical="center" wrapText="1"/>
      <protection/>
    </xf>
    <xf numFmtId="0" fontId="2" fillId="24" borderId="11" xfId="74" applyNumberFormat="1" applyFont="1" applyFill="1" applyBorder="1" applyAlignment="1">
      <alignment horizontal="center" vertical="center" wrapText="1"/>
      <protection/>
    </xf>
    <xf numFmtId="0" fontId="8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8" fillId="24" borderId="10" xfId="74" applyNumberFormat="1" applyFont="1" applyFill="1" applyBorder="1" applyAlignment="1">
      <alignment horizontal="center" vertical="center" wrapText="1"/>
      <protection/>
    </xf>
    <xf numFmtId="0" fontId="8" fillId="24" borderId="11" xfId="74" applyNumberFormat="1" applyFont="1" applyFill="1" applyBorder="1" applyAlignment="1">
      <alignment horizontal="center" vertical="center" wrapText="1"/>
      <protection/>
    </xf>
    <xf numFmtId="0" fontId="2" fillId="24" borderId="10" xfId="74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2" fillId="24" borderId="10" xfId="7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1" xfId="45" applyNumberFormat="1" applyFont="1" applyBorder="1" applyAlignment="1">
      <alignment horizontal="center" vertical="center"/>
      <protection/>
    </xf>
    <xf numFmtId="0" fontId="4" fillId="25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0" fillId="0" borderId="11" xfId="2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176" fontId="10" fillId="24" borderId="10" xfId="2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24" borderId="10" xfId="74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24" borderId="10" xfId="7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4" borderId="10" xfId="7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33" fillId="25" borderId="13" xfId="24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41011改-武警政治学院礼堂舞台设备配置表-公开价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常规_礼堂舞台机械幕布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_统计" xfId="53"/>
    <cellStyle name="40% - 强调文字颜色 1" xfId="54"/>
    <cellStyle name="常规 8_水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5 10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Normal 2 2 2 2 2 2" xfId="67"/>
    <cellStyle name="40% - 强调文字颜色 6" xfId="68"/>
    <cellStyle name="Normal 4 2" xfId="69"/>
    <cellStyle name="60% - 强调文字颜色 6" xfId="70"/>
    <cellStyle name="Normal 2 2 3 10 2 2" xfId="71"/>
    <cellStyle name="Normal 2 2 2" xfId="72"/>
    <cellStyle name="Normal 5" xfId="73"/>
    <cellStyle name="常规 2" xfId="74"/>
    <cellStyle name="0,0 &#10;NA &#10;" xfId="75"/>
    <cellStyle name="常规_Sheet1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6"/>
  <sheetViews>
    <sheetView tabSelected="1" zoomScaleSheetLayoutView="100" workbookViewId="0" topLeftCell="A48">
      <selection activeCell="M55" sqref="M55"/>
    </sheetView>
  </sheetViews>
  <sheetFormatPr defaultColWidth="9.00390625" defaultRowHeight="14.25"/>
  <cols>
    <col min="1" max="1" width="4.50390625" style="14" customWidth="1"/>
    <col min="2" max="2" width="13.875" style="15" customWidth="1"/>
    <col min="3" max="3" width="12.875" style="15" customWidth="1"/>
    <col min="4" max="4" width="11.875" style="15" customWidth="1"/>
    <col min="5" max="5" width="31.875" style="16" customWidth="1"/>
    <col min="6" max="6" width="6.25390625" style="14" customWidth="1"/>
    <col min="7" max="7" width="4.75390625" style="14" customWidth="1"/>
    <col min="8" max="8" width="7.75390625" style="17" customWidth="1"/>
    <col min="9" max="9" width="12.50390625" style="17" customWidth="1"/>
    <col min="10" max="10" width="13.375" style="17" customWidth="1"/>
    <col min="11" max="11" width="15.25390625" style="18" customWidth="1"/>
    <col min="12" max="230" width="9.00390625" style="19" customWidth="1"/>
    <col min="231" max="252" width="9.00390625" style="14" customWidth="1"/>
  </cols>
  <sheetData>
    <row r="1" spans="1:11" ht="21.75" customHeight="1">
      <c r="A1" s="20" t="s">
        <v>0</v>
      </c>
      <c r="B1" s="21"/>
      <c r="C1" s="21"/>
      <c r="D1" s="22"/>
      <c r="E1" s="23"/>
      <c r="F1" s="24"/>
      <c r="G1" s="20"/>
      <c r="H1" s="20"/>
      <c r="I1" s="20"/>
      <c r="J1" s="124"/>
      <c r="K1" s="20"/>
    </row>
    <row r="2" spans="1:252" s="1" customFormat="1" ht="21.75" customHeight="1">
      <c r="A2" s="25" t="s">
        <v>1</v>
      </c>
      <c r="B2" s="26" t="s">
        <v>2</v>
      </c>
      <c r="C2" s="26" t="s">
        <v>3</v>
      </c>
      <c r="D2" s="27" t="s">
        <v>4</v>
      </c>
      <c r="E2" s="28" t="s">
        <v>5</v>
      </c>
      <c r="F2" s="29" t="s">
        <v>6</v>
      </c>
      <c r="G2" s="26" t="s">
        <v>7</v>
      </c>
      <c r="H2" s="26" t="s">
        <v>8</v>
      </c>
      <c r="I2" s="25" t="s">
        <v>9</v>
      </c>
      <c r="J2" s="125" t="s">
        <v>10</v>
      </c>
      <c r="K2" s="33" t="s">
        <v>11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</row>
    <row r="3" spans="1:252" s="1" customFormat="1" ht="21.75" customHeight="1">
      <c r="A3" s="28" t="s">
        <v>12</v>
      </c>
      <c r="B3" s="30"/>
      <c r="C3" s="30"/>
      <c r="D3" s="31"/>
      <c r="E3" s="28"/>
      <c r="F3" s="32"/>
      <c r="G3" s="28"/>
      <c r="H3" s="33"/>
      <c r="I3" s="33"/>
      <c r="J3" s="127"/>
      <c r="K3" s="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</row>
    <row r="4" spans="1:252" s="1" customFormat="1" ht="21.75" customHeight="1">
      <c r="A4" s="34" t="s">
        <v>13</v>
      </c>
      <c r="B4" s="35"/>
      <c r="C4" s="35"/>
      <c r="D4" s="36"/>
      <c r="E4" s="34"/>
      <c r="F4" s="37"/>
      <c r="G4" s="35"/>
      <c r="H4" s="35"/>
      <c r="I4" s="129"/>
      <c r="J4" s="130"/>
      <c r="K4" s="129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</row>
    <row r="5" spans="1:252" s="2" customFormat="1" ht="141" customHeight="1">
      <c r="A5" s="38">
        <v>1</v>
      </c>
      <c r="B5" s="39" t="s">
        <v>14</v>
      </c>
      <c r="C5" s="40" t="s">
        <v>15</v>
      </c>
      <c r="D5" s="41" t="s">
        <v>16</v>
      </c>
      <c r="E5" s="42" t="s">
        <v>17</v>
      </c>
      <c r="F5" s="43" t="s">
        <v>18</v>
      </c>
      <c r="G5" s="44" t="s">
        <v>19</v>
      </c>
      <c r="H5" s="45">
        <v>2</v>
      </c>
      <c r="I5" s="131"/>
      <c r="J5" s="132"/>
      <c r="K5" s="39" t="s">
        <v>20</v>
      </c>
      <c r="L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</row>
    <row r="6" spans="1:252" s="2" customFormat="1" ht="39.75" customHeight="1">
      <c r="A6" s="38">
        <v>2</v>
      </c>
      <c r="B6" s="39" t="s">
        <v>21</v>
      </c>
      <c r="C6" s="40"/>
      <c r="D6" s="41"/>
      <c r="E6" s="42"/>
      <c r="F6" s="43"/>
      <c r="G6" s="44" t="s">
        <v>22</v>
      </c>
      <c r="H6" s="45">
        <v>2</v>
      </c>
      <c r="I6" s="131"/>
      <c r="J6" s="132"/>
      <c r="K6" s="38"/>
      <c r="L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</row>
    <row r="7" spans="1:252" s="2" customFormat="1" ht="75" customHeight="1">
      <c r="A7" s="38">
        <v>3</v>
      </c>
      <c r="B7" s="39" t="s">
        <v>23</v>
      </c>
      <c r="C7" s="40" t="s">
        <v>24</v>
      </c>
      <c r="D7" s="41" t="s">
        <v>25</v>
      </c>
      <c r="E7" s="42" t="s">
        <v>26</v>
      </c>
      <c r="F7" s="43" t="s">
        <v>27</v>
      </c>
      <c r="G7" s="44" t="s">
        <v>28</v>
      </c>
      <c r="H7" s="45">
        <v>18</v>
      </c>
      <c r="I7" s="131"/>
      <c r="J7" s="132"/>
      <c r="K7" s="38"/>
      <c r="L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</row>
    <row r="8" spans="1:252" s="2" customFormat="1" ht="39.75" customHeight="1">
      <c r="A8" s="38">
        <v>4</v>
      </c>
      <c r="B8" s="39" t="s">
        <v>29</v>
      </c>
      <c r="C8" s="40" t="s">
        <v>24</v>
      </c>
      <c r="D8" s="41" t="s">
        <v>30</v>
      </c>
      <c r="E8" s="42" t="s">
        <v>31</v>
      </c>
      <c r="F8" s="43" t="s">
        <v>27</v>
      </c>
      <c r="G8" s="44" t="s">
        <v>32</v>
      </c>
      <c r="H8" s="45">
        <v>4</v>
      </c>
      <c r="I8" s="131"/>
      <c r="J8" s="132"/>
      <c r="K8" s="38"/>
      <c r="L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</row>
    <row r="9" spans="1:252" s="2" customFormat="1" ht="66.75" customHeight="1">
      <c r="A9" s="38">
        <v>5</v>
      </c>
      <c r="B9" s="39" t="s">
        <v>33</v>
      </c>
      <c r="C9" s="40" t="s">
        <v>24</v>
      </c>
      <c r="D9" s="41" t="s">
        <v>34</v>
      </c>
      <c r="E9" s="42" t="s">
        <v>26</v>
      </c>
      <c r="F9" s="43" t="s">
        <v>27</v>
      </c>
      <c r="G9" s="44" t="s">
        <v>28</v>
      </c>
      <c r="H9" s="45">
        <v>2</v>
      </c>
      <c r="I9" s="131"/>
      <c r="J9" s="132"/>
      <c r="K9" s="38"/>
      <c r="L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</row>
    <row r="10" spans="1:252" s="3" customFormat="1" ht="39.75" customHeight="1">
      <c r="A10" s="38">
        <v>6</v>
      </c>
      <c r="B10" s="39" t="s">
        <v>35</v>
      </c>
      <c r="C10" s="40" t="s">
        <v>24</v>
      </c>
      <c r="D10" s="41" t="s">
        <v>36</v>
      </c>
      <c r="E10" s="42" t="s">
        <v>37</v>
      </c>
      <c r="F10" s="43" t="s">
        <v>27</v>
      </c>
      <c r="G10" s="44" t="s">
        <v>32</v>
      </c>
      <c r="H10" s="45">
        <v>1</v>
      </c>
      <c r="I10" s="131"/>
      <c r="J10" s="132"/>
      <c r="K10" s="38"/>
      <c r="L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</row>
    <row r="11" spans="1:252" s="3" customFormat="1" ht="39.75" customHeight="1">
      <c r="A11" s="38">
        <v>7</v>
      </c>
      <c r="B11" s="39" t="s">
        <v>10</v>
      </c>
      <c r="C11" s="39"/>
      <c r="D11" s="46"/>
      <c r="E11" s="47"/>
      <c r="F11" s="48"/>
      <c r="G11" s="39"/>
      <c r="H11" s="39"/>
      <c r="I11" s="39"/>
      <c r="J11" s="132">
        <f>SUM(J5:J10)</f>
        <v>0</v>
      </c>
      <c r="K11" s="38"/>
      <c r="L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</row>
    <row r="12" spans="1:252" s="4" customFormat="1" ht="21.75" customHeight="1">
      <c r="A12" s="49" t="s">
        <v>38</v>
      </c>
      <c r="B12" s="50"/>
      <c r="C12" s="50"/>
      <c r="D12" s="51"/>
      <c r="E12" s="49"/>
      <c r="F12" s="52"/>
      <c r="G12" s="50"/>
      <c r="H12" s="50"/>
      <c r="I12" s="78"/>
      <c r="J12" s="134"/>
      <c r="K12" s="7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</row>
    <row r="13" spans="1:252" s="5" customFormat="1" ht="60" customHeight="1">
      <c r="A13" s="53">
        <v>1</v>
      </c>
      <c r="B13" s="54" t="s">
        <v>39</v>
      </c>
      <c r="C13" s="55" t="s">
        <v>40</v>
      </c>
      <c r="D13" s="41" t="s">
        <v>41</v>
      </c>
      <c r="E13" s="42" t="s">
        <v>42</v>
      </c>
      <c r="F13" s="56" t="s">
        <v>27</v>
      </c>
      <c r="G13" s="44" t="s">
        <v>32</v>
      </c>
      <c r="H13" s="55">
        <v>1</v>
      </c>
      <c r="I13" s="135"/>
      <c r="J13" s="135"/>
      <c r="K13" s="136"/>
      <c r="L13" s="13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6" customFormat="1" ht="60" customHeight="1">
      <c r="A14" s="53">
        <v>2</v>
      </c>
      <c r="B14" s="55" t="s">
        <v>43</v>
      </c>
      <c r="C14" s="55" t="s">
        <v>44</v>
      </c>
      <c r="D14" s="57" t="s">
        <v>45</v>
      </c>
      <c r="E14" s="58" t="s">
        <v>46</v>
      </c>
      <c r="F14" s="59" t="s">
        <v>47</v>
      </c>
      <c r="G14" s="60" t="s">
        <v>48</v>
      </c>
      <c r="H14" s="55">
        <v>1</v>
      </c>
      <c r="I14" s="135"/>
      <c r="J14" s="135"/>
      <c r="K14" s="138"/>
      <c r="L14" s="13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:252" s="6" customFormat="1" ht="60" customHeight="1">
      <c r="A15" s="53">
        <v>3</v>
      </c>
      <c r="B15" s="61" t="s">
        <v>49</v>
      </c>
      <c r="C15" s="62" t="s">
        <v>50</v>
      </c>
      <c r="D15" s="63" t="s">
        <v>51</v>
      </c>
      <c r="E15" s="64" t="s">
        <v>52</v>
      </c>
      <c r="F15" s="59" t="s">
        <v>27</v>
      </c>
      <c r="G15" s="60" t="s">
        <v>32</v>
      </c>
      <c r="H15" s="55">
        <v>2</v>
      </c>
      <c r="I15" s="135"/>
      <c r="J15" s="135"/>
      <c r="K15" s="138"/>
      <c r="L15" s="13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s="6" customFormat="1" ht="60" customHeight="1">
      <c r="A16" s="53">
        <v>4</v>
      </c>
      <c r="B16" s="65" t="s">
        <v>53</v>
      </c>
      <c r="C16" s="66" t="s">
        <v>54</v>
      </c>
      <c r="D16" s="57" t="s">
        <v>55</v>
      </c>
      <c r="E16" s="64" t="s">
        <v>56</v>
      </c>
      <c r="F16" s="59" t="s">
        <v>57</v>
      </c>
      <c r="G16" s="65" t="s">
        <v>32</v>
      </c>
      <c r="H16" s="55">
        <v>1</v>
      </c>
      <c r="I16" s="135"/>
      <c r="J16" s="135"/>
      <c r="K16" s="138"/>
      <c r="L16" s="13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s="6" customFormat="1" ht="27" customHeight="1">
      <c r="A17" s="53">
        <v>5</v>
      </c>
      <c r="B17" s="39" t="s">
        <v>10</v>
      </c>
      <c r="C17" s="39"/>
      <c r="D17" s="46"/>
      <c r="E17" s="47"/>
      <c r="F17" s="48"/>
      <c r="G17" s="39"/>
      <c r="H17" s="39"/>
      <c r="I17" s="39"/>
      <c r="J17" s="131">
        <f>SUM(J13:J16)</f>
        <v>0</v>
      </c>
      <c r="K17" s="138"/>
      <c r="L17" s="13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2" s="4" customFormat="1" ht="21.75" customHeight="1">
      <c r="A18" s="49" t="s">
        <v>58</v>
      </c>
      <c r="B18" s="50"/>
      <c r="C18" s="50"/>
      <c r="D18" s="51"/>
      <c r="E18" s="49"/>
      <c r="F18" s="52"/>
      <c r="G18" s="50"/>
      <c r="H18" s="50"/>
      <c r="I18" s="78"/>
      <c r="J18" s="134"/>
      <c r="K18" s="7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</row>
    <row r="19" spans="1:252" s="6" customFormat="1" ht="60" customHeight="1">
      <c r="A19" s="67">
        <v>1</v>
      </c>
      <c r="B19" s="68" t="s">
        <v>59</v>
      </c>
      <c r="C19" s="66" t="s">
        <v>60</v>
      </c>
      <c r="D19" s="57" t="s">
        <v>61</v>
      </c>
      <c r="E19" s="64" t="s">
        <v>62</v>
      </c>
      <c r="F19" s="69" t="s">
        <v>27</v>
      </c>
      <c r="G19" s="60" t="s">
        <v>63</v>
      </c>
      <c r="H19" s="55">
        <v>4</v>
      </c>
      <c r="I19" s="131"/>
      <c r="J19" s="131"/>
      <c r="K19" s="138"/>
      <c r="L19" s="13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spans="1:252" s="6" customFormat="1" ht="60" customHeight="1">
      <c r="A20" s="67">
        <v>2</v>
      </c>
      <c r="B20" s="68" t="s">
        <v>64</v>
      </c>
      <c r="C20" s="66" t="s">
        <v>60</v>
      </c>
      <c r="D20" s="57" t="s">
        <v>65</v>
      </c>
      <c r="E20" s="64" t="s">
        <v>66</v>
      </c>
      <c r="F20" s="69" t="s">
        <v>27</v>
      </c>
      <c r="G20" s="60" t="s">
        <v>63</v>
      </c>
      <c r="H20" s="55">
        <v>4</v>
      </c>
      <c r="I20" s="131"/>
      <c r="J20" s="131"/>
      <c r="K20" s="138"/>
      <c r="L20" s="13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</row>
    <row r="21" spans="1:252" s="6" customFormat="1" ht="60" customHeight="1">
      <c r="A21" s="67">
        <v>3</v>
      </c>
      <c r="B21" s="68" t="s">
        <v>67</v>
      </c>
      <c r="C21" s="66" t="s">
        <v>68</v>
      </c>
      <c r="D21" s="57" t="s">
        <v>69</v>
      </c>
      <c r="E21" s="64" t="s">
        <v>70</v>
      </c>
      <c r="F21" s="69" t="s">
        <v>71</v>
      </c>
      <c r="G21" s="60" t="s">
        <v>22</v>
      </c>
      <c r="H21" s="55">
        <v>4</v>
      </c>
      <c r="I21" s="131"/>
      <c r="J21" s="131"/>
      <c r="K21" s="138"/>
      <c r="L21" s="13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</row>
    <row r="22" spans="1:252" s="7" customFormat="1" ht="51.75" customHeight="1">
      <c r="A22" s="67">
        <v>4</v>
      </c>
      <c r="B22" s="68" t="s">
        <v>72</v>
      </c>
      <c r="C22" s="68" t="s">
        <v>73</v>
      </c>
      <c r="D22" s="70" t="s">
        <v>74</v>
      </c>
      <c r="E22" s="71" t="s">
        <v>75</v>
      </c>
      <c r="F22" s="69" t="s">
        <v>76</v>
      </c>
      <c r="G22" s="55" t="s">
        <v>32</v>
      </c>
      <c r="H22" s="55">
        <v>1</v>
      </c>
      <c r="I22" s="131"/>
      <c r="J22" s="131"/>
      <c r="K22" s="140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</row>
    <row r="23" spans="1:252" s="7" customFormat="1" ht="51.75" customHeight="1">
      <c r="A23" s="67">
        <v>5</v>
      </c>
      <c r="B23" s="68" t="s">
        <v>77</v>
      </c>
      <c r="C23" s="68"/>
      <c r="D23" s="70"/>
      <c r="E23" s="71"/>
      <c r="F23" s="69" t="s">
        <v>78</v>
      </c>
      <c r="G23" s="55" t="s">
        <v>79</v>
      </c>
      <c r="H23" s="55">
        <v>8</v>
      </c>
      <c r="I23" s="131"/>
      <c r="J23" s="131"/>
      <c r="K23" s="140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</row>
    <row r="24" spans="1:252" s="7" customFormat="1" ht="19.5" customHeight="1">
      <c r="A24" s="67">
        <v>6</v>
      </c>
      <c r="B24" s="68" t="s">
        <v>80</v>
      </c>
      <c r="C24" s="68"/>
      <c r="D24" s="70"/>
      <c r="E24" s="72"/>
      <c r="F24" s="69"/>
      <c r="G24" s="55"/>
      <c r="H24" s="55"/>
      <c r="I24" s="131"/>
      <c r="J24" s="131">
        <f>I24*H24</f>
        <v>0</v>
      </c>
      <c r="K24" s="140" t="s">
        <v>81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</row>
    <row r="25" spans="1:252" s="7" customFormat="1" ht="30" customHeight="1">
      <c r="A25" s="67">
        <v>7</v>
      </c>
      <c r="B25" s="68" t="s">
        <v>10</v>
      </c>
      <c r="C25" s="68"/>
      <c r="D25" s="70"/>
      <c r="E25" s="71"/>
      <c r="F25" s="73"/>
      <c r="G25" s="74"/>
      <c r="H25" s="74"/>
      <c r="I25" s="74"/>
      <c r="J25" s="131">
        <f>SUM(J19:J24)</f>
        <v>0</v>
      </c>
      <c r="K25" s="140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</row>
    <row r="26" spans="1:252" s="1" customFormat="1" ht="21.75" customHeight="1">
      <c r="A26" s="75" t="s">
        <v>82</v>
      </c>
      <c r="B26" s="76"/>
      <c r="C26" s="50"/>
      <c r="D26" s="51"/>
      <c r="E26" s="49"/>
      <c r="F26" s="77"/>
      <c r="G26" s="49"/>
      <c r="H26" s="78"/>
      <c r="I26" s="78"/>
      <c r="J26" s="134"/>
      <c r="K26" s="49"/>
      <c r="L26" s="142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s="7" customFormat="1" ht="21.75" customHeight="1">
      <c r="A27" s="38">
        <v>1</v>
      </c>
      <c r="B27" s="60" t="s">
        <v>83</v>
      </c>
      <c r="C27" s="66"/>
      <c r="D27" s="57"/>
      <c r="E27" s="64"/>
      <c r="F27" s="79" t="s">
        <v>78</v>
      </c>
      <c r="G27" s="80" t="s">
        <v>84</v>
      </c>
      <c r="H27" s="81">
        <v>800</v>
      </c>
      <c r="I27" s="131"/>
      <c r="J27" s="131"/>
      <c r="K27" s="143"/>
      <c r="L27" s="144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</row>
    <row r="28" spans="1:252" s="7" customFormat="1" ht="21.75" customHeight="1">
      <c r="A28" s="38">
        <v>2</v>
      </c>
      <c r="B28" s="60" t="s">
        <v>85</v>
      </c>
      <c r="C28" s="66" t="s">
        <v>86</v>
      </c>
      <c r="D28" s="57" t="s">
        <v>87</v>
      </c>
      <c r="E28" s="64" t="s">
        <v>88</v>
      </c>
      <c r="F28" s="79" t="s">
        <v>78</v>
      </c>
      <c r="G28" s="80" t="s">
        <v>22</v>
      </c>
      <c r="H28" s="81">
        <v>1</v>
      </c>
      <c r="I28" s="131"/>
      <c r="J28" s="131"/>
      <c r="K28" s="143"/>
      <c r="L28" s="144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</row>
    <row r="29" spans="1:252" s="7" customFormat="1" ht="21.75" customHeight="1">
      <c r="A29" s="38">
        <v>3</v>
      </c>
      <c r="B29" s="60" t="s">
        <v>89</v>
      </c>
      <c r="C29" s="66" t="s">
        <v>90</v>
      </c>
      <c r="D29" s="57" t="s">
        <v>91</v>
      </c>
      <c r="E29" s="64"/>
      <c r="F29" s="79" t="s">
        <v>78</v>
      </c>
      <c r="G29" s="80" t="s">
        <v>92</v>
      </c>
      <c r="H29" s="81">
        <v>1</v>
      </c>
      <c r="I29" s="131"/>
      <c r="J29" s="131"/>
      <c r="K29" s="143"/>
      <c r="L29" s="144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</row>
    <row r="30" spans="1:252" s="8" customFormat="1" ht="21.75" customHeight="1">
      <c r="A30" s="82"/>
      <c r="B30" s="67" t="s">
        <v>10</v>
      </c>
      <c r="C30" s="67"/>
      <c r="D30" s="83"/>
      <c r="E30" s="84"/>
      <c r="F30" s="85"/>
      <c r="G30" s="67"/>
      <c r="H30" s="67"/>
      <c r="I30" s="67"/>
      <c r="J30" s="131">
        <f>SUM(J27:J29)</f>
        <v>0</v>
      </c>
      <c r="K30" s="86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</row>
    <row r="31" spans="1:252" s="8" customFormat="1" ht="21.75" customHeight="1">
      <c r="A31" s="86"/>
      <c r="B31" s="67" t="s">
        <v>93</v>
      </c>
      <c r="C31" s="67"/>
      <c r="D31" s="67"/>
      <c r="E31" s="67"/>
      <c r="F31" s="67"/>
      <c r="G31" s="67"/>
      <c r="H31" s="67"/>
      <c r="I31" s="67"/>
      <c r="J31" s="146">
        <f>J30+J25+J17+J11</f>
        <v>0</v>
      </c>
      <c r="K31" s="147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</row>
    <row r="32" spans="1:255" s="9" customFormat="1" ht="21.75" customHeight="1">
      <c r="A32" s="75" t="s">
        <v>94</v>
      </c>
      <c r="B32" s="76"/>
      <c r="C32" s="76"/>
      <c r="D32" s="51"/>
      <c r="E32" s="49"/>
      <c r="F32" s="77"/>
      <c r="G32" s="49"/>
      <c r="H32" s="78"/>
      <c r="I32" s="78"/>
      <c r="J32" s="134"/>
      <c r="K32" s="148"/>
      <c r="L32" s="142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8" customFormat="1" ht="84" customHeight="1">
      <c r="A33" s="82">
        <v>1</v>
      </c>
      <c r="B33" s="87" t="s">
        <v>95</v>
      </c>
      <c r="C33" s="87" t="s">
        <v>96</v>
      </c>
      <c r="D33" s="88" t="s">
        <v>97</v>
      </c>
      <c r="E33" s="84" t="s">
        <v>98</v>
      </c>
      <c r="F33" s="85" t="s">
        <v>78</v>
      </c>
      <c r="G33" s="87" t="s">
        <v>32</v>
      </c>
      <c r="H33" s="87">
        <v>8</v>
      </c>
      <c r="I33" s="131"/>
      <c r="J33" s="131"/>
      <c r="K33" s="87" t="s">
        <v>99</v>
      </c>
      <c r="L33" s="144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</row>
    <row r="34" spans="1:255" s="8" customFormat="1" ht="84" customHeight="1">
      <c r="A34" s="82">
        <v>2</v>
      </c>
      <c r="B34" s="87" t="s">
        <v>100</v>
      </c>
      <c r="C34" s="87" t="s">
        <v>96</v>
      </c>
      <c r="D34" s="88" t="s">
        <v>101</v>
      </c>
      <c r="E34" s="84" t="s">
        <v>102</v>
      </c>
      <c r="F34" s="85" t="s">
        <v>78</v>
      </c>
      <c r="G34" s="87" t="s">
        <v>32</v>
      </c>
      <c r="H34" s="87">
        <v>16</v>
      </c>
      <c r="I34" s="131"/>
      <c r="J34" s="131"/>
      <c r="K34" s="87" t="s">
        <v>103</v>
      </c>
      <c r="L34" s="144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</row>
    <row r="35" spans="1:255" s="10" customFormat="1" ht="69" customHeight="1">
      <c r="A35" s="87">
        <v>3</v>
      </c>
      <c r="B35" s="89" t="s">
        <v>104</v>
      </c>
      <c r="C35" s="90" t="s">
        <v>96</v>
      </c>
      <c r="D35" s="91" t="s">
        <v>105</v>
      </c>
      <c r="E35" s="84" t="s">
        <v>106</v>
      </c>
      <c r="F35" s="85" t="s">
        <v>78</v>
      </c>
      <c r="G35" s="92" t="s">
        <v>32</v>
      </c>
      <c r="H35" s="92">
        <v>1</v>
      </c>
      <c r="I35" s="92"/>
      <c r="J35" s="150"/>
      <c r="K35" s="92" t="s">
        <v>107</v>
      </c>
      <c r="L35" s="144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</row>
    <row r="36" spans="1:255" ht="27.75" customHeight="1">
      <c r="A36" s="93"/>
      <c r="B36" s="67" t="s">
        <v>10</v>
      </c>
      <c r="C36" s="67"/>
      <c r="D36" s="83"/>
      <c r="E36" s="84"/>
      <c r="F36" s="85"/>
      <c r="G36" s="67"/>
      <c r="H36" s="67"/>
      <c r="I36" s="67"/>
      <c r="J36" s="151">
        <f>SUM(J33:J34)</f>
        <v>0</v>
      </c>
      <c r="K36" s="93"/>
      <c r="L36" s="142"/>
      <c r="HW36" s="19"/>
      <c r="HX36" s="19"/>
      <c r="HY36" s="19"/>
      <c r="IS36" s="14"/>
      <c r="IT36" s="14"/>
      <c r="IU36" s="14"/>
    </row>
    <row r="37" spans="1:255" ht="21.75" customHeight="1">
      <c r="A37" s="94" t="s">
        <v>108</v>
      </c>
      <c r="B37" s="95"/>
      <c r="C37" s="96"/>
      <c r="D37" s="97"/>
      <c r="E37" s="98"/>
      <c r="F37" s="99"/>
      <c r="G37" s="50"/>
      <c r="H37" s="100"/>
      <c r="I37" s="152"/>
      <c r="J37" s="152"/>
      <c r="K37" s="153"/>
      <c r="L37" s="142"/>
      <c r="HW37" s="19"/>
      <c r="HX37" s="19"/>
      <c r="HY37" s="19"/>
      <c r="IS37" s="14"/>
      <c r="IT37" s="14"/>
      <c r="IU37" s="14"/>
    </row>
    <row r="38" spans="1:255" s="11" customFormat="1" ht="72" customHeight="1">
      <c r="A38" s="87">
        <v>1</v>
      </c>
      <c r="B38" s="87" t="s">
        <v>109</v>
      </c>
      <c r="C38" s="90" t="s">
        <v>96</v>
      </c>
      <c r="D38" s="88" t="s">
        <v>110</v>
      </c>
      <c r="E38" s="84" t="s">
        <v>111</v>
      </c>
      <c r="F38" s="85" t="s">
        <v>78</v>
      </c>
      <c r="G38" s="86" t="s">
        <v>32</v>
      </c>
      <c r="H38" s="87">
        <v>1</v>
      </c>
      <c r="I38" s="87"/>
      <c r="J38" s="150"/>
      <c r="K38" s="154"/>
      <c r="L38" s="144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</row>
    <row r="39" spans="1:255" s="11" customFormat="1" ht="57" customHeight="1">
      <c r="A39" s="87">
        <v>2</v>
      </c>
      <c r="B39" s="101" t="s">
        <v>112</v>
      </c>
      <c r="C39" s="90" t="s">
        <v>96</v>
      </c>
      <c r="D39" s="102" t="s">
        <v>113</v>
      </c>
      <c r="E39" s="84" t="s">
        <v>114</v>
      </c>
      <c r="F39" s="85" t="s">
        <v>78</v>
      </c>
      <c r="G39" s="86" t="s">
        <v>32</v>
      </c>
      <c r="H39" s="103">
        <v>1</v>
      </c>
      <c r="I39" s="155"/>
      <c r="J39" s="150"/>
      <c r="K39" s="154"/>
      <c r="L39" s="144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</row>
    <row r="40" spans="1:255" ht="27.75" customHeight="1">
      <c r="A40" s="93"/>
      <c r="B40" s="67" t="s">
        <v>10</v>
      </c>
      <c r="C40" s="67"/>
      <c r="D40" s="83"/>
      <c r="E40" s="84"/>
      <c r="F40" s="85"/>
      <c r="G40" s="67"/>
      <c r="H40" s="67"/>
      <c r="I40" s="67"/>
      <c r="J40" s="151">
        <f>SUM(J38:J39)</f>
        <v>0</v>
      </c>
      <c r="K40" s="93"/>
      <c r="L40" s="142"/>
      <c r="HW40" s="19"/>
      <c r="HX40" s="19"/>
      <c r="HY40" s="19"/>
      <c r="IS40" s="14"/>
      <c r="IT40" s="14"/>
      <c r="IU40" s="14"/>
    </row>
    <row r="41" spans="1:255" s="12" customFormat="1" ht="21.75" customHeight="1">
      <c r="A41" s="94" t="s">
        <v>115</v>
      </c>
      <c r="B41" s="95"/>
      <c r="C41" s="96"/>
      <c r="D41" s="97"/>
      <c r="E41" s="98"/>
      <c r="F41" s="99"/>
      <c r="G41" s="50"/>
      <c r="H41" s="100"/>
      <c r="I41" s="152"/>
      <c r="J41" s="152"/>
      <c r="K41" s="153"/>
      <c r="L41" s="156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</row>
    <row r="42" spans="1:255" s="11" customFormat="1" ht="63.75" customHeight="1">
      <c r="A42" s="87">
        <v>1</v>
      </c>
      <c r="B42" s="104" t="s">
        <v>116</v>
      </c>
      <c r="C42" s="104" t="s">
        <v>96</v>
      </c>
      <c r="D42" s="105" t="s">
        <v>117</v>
      </c>
      <c r="E42" s="106" t="s">
        <v>118</v>
      </c>
      <c r="F42" s="85" t="s">
        <v>78</v>
      </c>
      <c r="G42" s="103" t="s">
        <v>32</v>
      </c>
      <c r="H42" s="103">
        <v>1</v>
      </c>
      <c r="I42" s="155"/>
      <c r="J42" s="150"/>
      <c r="K42" s="103" t="s">
        <v>119</v>
      </c>
      <c r="L42" s="144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</row>
    <row r="43" spans="1:255" s="8" customFormat="1" ht="73.5" customHeight="1">
      <c r="A43" s="87">
        <v>2</v>
      </c>
      <c r="B43" s="101" t="s">
        <v>120</v>
      </c>
      <c r="C43" s="90" t="s">
        <v>96</v>
      </c>
      <c r="D43" s="91" t="s">
        <v>121</v>
      </c>
      <c r="E43" s="84" t="s">
        <v>122</v>
      </c>
      <c r="F43" s="85" t="s">
        <v>78</v>
      </c>
      <c r="G43" s="103" t="s">
        <v>32</v>
      </c>
      <c r="H43" s="101">
        <v>1</v>
      </c>
      <c r="I43" s="155"/>
      <c r="J43" s="150"/>
      <c r="K43" s="92" t="s">
        <v>123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</row>
    <row r="44" spans="1:255" s="8" customFormat="1" ht="72.75" customHeight="1">
      <c r="A44" s="87">
        <v>3</v>
      </c>
      <c r="B44" s="101" t="s">
        <v>124</v>
      </c>
      <c r="C44" s="90" t="s">
        <v>96</v>
      </c>
      <c r="D44" s="91" t="s">
        <v>125</v>
      </c>
      <c r="E44" s="84" t="s">
        <v>126</v>
      </c>
      <c r="F44" s="85" t="s">
        <v>78</v>
      </c>
      <c r="G44" s="103" t="s">
        <v>32</v>
      </c>
      <c r="H44" s="101">
        <v>1</v>
      </c>
      <c r="I44" s="155"/>
      <c r="J44" s="150"/>
      <c r="K44" s="92" t="s">
        <v>127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  <c r="IT44" s="145"/>
      <c r="IU44" s="145"/>
    </row>
    <row r="45" spans="1:255" s="8" customFormat="1" ht="21.75" customHeight="1">
      <c r="A45" s="87">
        <v>4</v>
      </c>
      <c r="B45" s="101" t="s">
        <v>128</v>
      </c>
      <c r="C45" s="90"/>
      <c r="D45" s="91"/>
      <c r="E45" s="84"/>
      <c r="F45" s="85" t="s">
        <v>78</v>
      </c>
      <c r="G45" s="103" t="s">
        <v>129</v>
      </c>
      <c r="H45" s="101">
        <v>1</v>
      </c>
      <c r="I45" s="155"/>
      <c r="J45" s="150"/>
      <c r="K45" s="92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</row>
    <row r="46" spans="1:255" s="8" customFormat="1" ht="21.75" customHeight="1">
      <c r="A46" s="87">
        <v>5</v>
      </c>
      <c r="B46" s="101" t="s">
        <v>130</v>
      </c>
      <c r="C46" s="90"/>
      <c r="D46" s="91"/>
      <c r="E46" s="84"/>
      <c r="F46" s="85" t="s">
        <v>78</v>
      </c>
      <c r="G46" s="103" t="s">
        <v>129</v>
      </c>
      <c r="H46" s="101">
        <v>1</v>
      </c>
      <c r="I46" s="155"/>
      <c r="J46" s="150"/>
      <c r="K46" s="92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</row>
    <row r="47" spans="1:255" s="8" customFormat="1" ht="21.75" customHeight="1">
      <c r="A47" s="87">
        <v>6</v>
      </c>
      <c r="B47" s="107" t="s">
        <v>131</v>
      </c>
      <c r="C47" s="87"/>
      <c r="D47" s="108"/>
      <c r="E47" s="108" t="s">
        <v>132</v>
      </c>
      <c r="F47" s="85" t="s">
        <v>78</v>
      </c>
      <c r="G47" s="103" t="s">
        <v>84</v>
      </c>
      <c r="H47" s="101">
        <v>20</v>
      </c>
      <c r="I47" s="155"/>
      <c r="J47" s="150"/>
      <c r="K47" s="92" t="s">
        <v>133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  <c r="IN47" s="145"/>
      <c r="IO47" s="145"/>
      <c r="IP47" s="145"/>
      <c r="IQ47" s="145"/>
      <c r="IR47" s="145"/>
      <c r="IS47" s="145"/>
      <c r="IT47" s="145"/>
      <c r="IU47" s="145"/>
    </row>
    <row r="48" spans="1:255" s="8" customFormat="1" ht="21.75" customHeight="1">
      <c r="A48" s="87">
        <v>7</v>
      </c>
      <c r="B48" s="109" t="s">
        <v>134</v>
      </c>
      <c r="C48" s="89"/>
      <c r="D48" s="108"/>
      <c r="E48" s="108"/>
      <c r="F48" s="85" t="s">
        <v>78</v>
      </c>
      <c r="G48" s="103" t="s">
        <v>92</v>
      </c>
      <c r="H48" s="101">
        <v>1</v>
      </c>
      <c r="I48" s="155"/>
      <c r="J48" s="150"/>
      <c r="K48" s="92" t="s">
        <v>133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</row>
    <row r="49" spans="1:255" s="8" customFormat="1" ht="21.75" customHeight="1">
      <c r="A49" s="87">
        <v>8</v>
      </c>
      <c r="B49" s="109" t="s">
        <v>135</v>
      </c>
      <c r="C49" s="89"/>
      <c r="D49" s="108"/>
      <c r="E49" s="108" t="s">
        <v>136</v>
      </c>
      <c r="F49" s="85" t="s">
        <v>78</v>
      </c>
      <c r="G49" s="103" t="s">
        <v>84</v>
      </c>
      <c r="H49" s="101">
        <v>200</v>
      </c>
      <c r="I49" s="155"/>
      <c r="J49" s="150"/>
      <c r="K49" s="92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  <c r="IT49" s="145"/>
      <c r="IU49" s="145"/>
    </row>
    <row r="50" spans="1:255" s="8" customFormat="1" ht="21.75" customHeight="1">
      <c r="A50" s="87">
        <v>9</v>
      </c>
      <c r="B50" s="109" t="s">
        <v>137</v>
      </c>
      <c r="C50" s="89"/>
      <c r="D50" s="108"/>
      <c r="E50" s="108" t="s">
        <v>138</v>
      </c>
      <c r="F50" s="85" t="s">
        <v>78</v>
      </c>
      <c r="G50" s="103" t="s">
        <v>92</v>
      </c>
      <c r="H50" s="101">
        <v>1</v>
      </c>
      <c r="I50" s="155"/>
      <c r="J50" s="150"/>
      <c r="K50" s="92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  <c r="IT50" s="145"/>
      <c r="IU50" s="145"/>
    </row>
    <row r="51" spans="1:255" s="8" customFormat="1" ht="21.75" customHeight="1">
      <c r="A51" s="110"/>
      <c r="B51" s="67" t="s">
        <v>10</v>
      </c>
      <c r="C51" s="67"/>
      <c r="D51" s="83"/>
      <c r="E51" s="84"/>
      <c r="F51" s="85"/>
      <c r="G51" s="67"/>
      <c r="H51" s="67"/>
      <c r="I51" s="67"/>
      <c r="J51" s="150">
        <f>SUM(J42:J50)</f>
        <v>0</v>
      </c>
      <c r="K51" s="158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  <c r="IT51" s="145"/>
      <c r="IU51" s="145"/>
    </row>
    <row r="52" spans="1:255" s="13" customFormat="1" ht="21.75" customHeight="1">
      <c r="A52" s="111"/>
      <c r="B52" s="112" t="s">
        <v>139</v>
      </c>
      <c r="C52" s="112"/>
      <c r="D52" s="112"/>
      <c r="E52" s="112"/>
      <c r="F52" s="112"/>
      <c r="G52" s="112"/>
      <c r="H52" s="112"/>
      <c r="I52" s="112"/>
      <c r="J52" s="150"/>
      <c r="K52" s="159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  <c r="IT52" s="160"/>
      <c r="IU52" s="160"/>
    </row>
    <row r="53" spans="1:255" s="9" customFormat="1" ht="21.75" customHeight="1">
      <c r="A53" s="75" t="s">
        <v>140</v>
      </c>
      <c r="B53" s="76"/>
      <c r="C53" s="76"/>
      <c r="D53" s="51"/>
      <c r="E53" s="49"/>
      <c r="F53" s="77"/>
      <c r="G53" s="49"/>
      <c r="H53" s="78"/>
      <c r="I53" s="78"/>
      <c r="J53" s="134"/>
      <c r="K53" s="148"/>
      <c r="L53" s="142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8" customFormat="1" ht="84" customHeight="1">
      <c r="A54" s="82">
        <v>1</v>
      </c>
      <c r="B54" s="87" t="s">
        <v>141</v>
      </c>
      <c r="C54" s="87" t="s">
        <v>142</v>
      </c>
      <c r="D54" s="88" t="s">
        <v>143</v>
      </c>
      <c r="E54" s="84" t="s">
        <v>144</v>
      </c>
      <c r="F54" s="85" t="s">
        <v>78</v>
      </c>
      <c r="G54" s="87" t="s">
        <v>32</v>
      </c>
      <c r="H54" s="87">
        <v>16</v>
      </c>
      <c r="I54" s="131"/>
      <c r="J54" s="131"/>
      <c r="K54" s="87"/>
      <c r="L54" s="144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</row>
    <row r="55" spans="1:255" s="8" customFormat="1" ht="84" customHeight="1">
      <c r="A55" s="82">
        <v>2</v>
      </c>
      <c r="B55" s="87" t="s">
        <v>145</v>
      </c>
      <c r="C55" s="87" t="s">
        <v>146</v>
      </c>
      <c r="D55" s="88" t="s">
        <v>147</v>
      </c>
      <c r="E55" s="84" t="s">
        <v>148</v>
      </c>
      <c r="F55" s="85" t="s">
        <v>76</v>
      </c>
      <c r="G55" s="87" t="s">
        <v>32</v>
      </c>
      <c r="H55" s="87">
        <v>1</v>
      </c>
      <c r="I55" s="131"/>
      <c r="J55" s="131"/>
      <c r="K55" s="87" t="s">
        <v>133</v>
      </c>
      <c r="L55" s="144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  <c r="GZ55" s="149"/>
      <c r="HA55" s="149"/>
      <c r="HB55" s="149"/>
      <c r="HC55" s="149"/>
      <c r="HD55" s="149"/>
      <c r="HE55" s="149"/>
      <c r="HF55" s="149"/>
      <c r="HG55" s="149"/>
      <c r="HH55" s="149"/>
      <c r="HI55" s="149"/>
      <c r="HJ55" s="149"/>
      <c r="HK55" s="149"/>
      <c r="HL55" s="149"/>
      <c r="HM55" s="149"/>
      <c r="HN55" s="149"/>
      <c r="HO55" s="149"/>
      <c r="HP55" s="149"/>
      <c r="HQ55" s="149"/>
      <c r="HR55" s="149"/>
      <c r="HS55" s="149"/>
      <c r="HT55" s="149"/>
      <c r="HU55" s="149"/>
      <c r="HV55" s="149"/>
      <c r="HW55" s="149"/>
      <c r="HX55" s="149"/>
      <c r="HY55" s="14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</row>
    <row r="56" spans="1:255" s="8" customFormat="1" ht="84" customHeight="1">
      <c r="A56" s="82">
        <v>3</v>
      </c>
      <c r="B56" s="87" t="s">
        <v>149</v>
      </c>
      <c r="C56" s="110" t="s">
        <v>150</v>
      </c>
      <c r="D56" s="88" t="s">
        <v>151</v>
      </c>
      <c r="E56" s="84" t="s">
        <v>152</v>
      </c>
      <c r="F56" s="85" t="s">
        <v>78</v>
      </c>
      <c r="G56" s="87" t="s">
        <v>22</v>
      </c>
      <c r="H56" s="87">
        <v>1</v>
      </c>
      <c r="I56" s="131"/>
      <c r="J56" s="131"/>
      <c r="K56" s="87"/>
      <c r="L56" s="144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</row>
    <row r="57" spans="1:255" s="10" customFormat="1" ht="69" customHeight="1">
      <c r="A57" s="87">
        <v>4</v>
      </c>
      <c r="B57" s="89" t="s">
        <v>153</v>
      </c>
      <c r="C57" s="90"/>
      <c r="D57" s="91"/>
      <c r="E57" s="84"/>
      <c r="F57" s="85" t="s">
        <v>78</v>
      </c>
      <c r="G57" s="92" t="s">
        <v>92</v>
      </c>
      <c r="H57" s="92">
        <v>1</v>
      </c>
      <c r="I57" s="92"/>
      <c r="J57" s="131"/>
      <c r="K57" s="92"/>
      <c r="L57" s="144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49"/>
      <c r="ID57" s="149"/>
      <c r="IE57" s="149"/>
      <c r="IF57" s="149"/>
      <c r="IG57" s="149"/>
      <c r="IH57" s="149"/>
      <c r="II57" s="149"/>
      <c r="IJ57" s="149"/>
      <c r="IK57" s="149"/>
      <c r="IL57" s="149"/>
      <c r="IM57" s="149"/>
      <c r="IN57" s="149"/>
      <c r="IO57" s="149"/>
      <c r="IP57" s="149"/>
      <c r="IQ57" s="149"/>
      <c r="IR57" s="149"/>
      <c r="IS57" s="149"/>
      <c r="IT57" s="149"/>
      <c r="IU57" s="149"/>
    </row>
    <row r="58" spans="1:255" ht="27.75" customHeight="1">
      <c r="A58" s="93"/>
      <c r="B58" s="67" t="s">
        <v>10</v>
      </c>
      <c r="C58" s="67"/>
      <c r="D58" s="83"/>
      <c r="E58" s="84"/>
      <c r="F58" s="85"/>
      <c r="G58" s="67"/>
      <c r="H58" s="67"/>
      <c r="I58" s="67"/>
      <c r="J58" s="151">
        <f>SUM(J54:J57)</f>
        <v>0</v>
      </c>
      <c r="K58" s="93"/>
      <c r="L58" s="142"/>
      <c r="HW58" s="19"/>
      <c r="HX58" s="19"/>
      <c r="HY58" s="19"/>
      <c r="IS58" s="14"/>
      <c r="IT58" s="14"/>
      <c r="IU58" s="14"/>
    </row>
    <row r="59" spans="1:255" s="9" customFormat="1" ht="21.75" customHeight="1">
      <c r="A59" s="113" t="s">
        <v>154</v>
      </c>
      <c r="B59" s="113"/>
      <c r="C59" s="113"/>
      <c r="D59" s="114"/>
      <c r="E59" s="115"/>
      <c r="F59" s="116"/>
      <c r="G59" s="113"/>
      <c r="H59" s="113"/>
      <c r="I59" s="113"/>
      <c r="J59" s="161" t="s">
        <v>155</v>
      </c>
      <c r="K59" s="162" t="s">
        <v>156</v>
      </c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3"/>
      <c r="FT59" s="163"/>
      <c r="FU59" s="163"/>
      <c r="FV59" s="163"/>
      <c r="FW59" s="163"/>
      <c r="FX59" s="163"/>
      <c r="FY59" s="163"/>
      <c r="FZ59" s="163"/>
      <c r="GA59" s="163"/>
      <c r="GB59" s="163"/>
      <c r="GC59" s="163"/>
      <c r="GD59" s="163"/>
      <c r="GE59" s="163"/>
      <c r="GF59" s="163"/>
      <c r="GG59" s="163"/>
      <c r="GH59" s="163"/>
      <c r="GI59" s="163"/>
      <c r="GJ59" s="163"/>
      <c r="GK59" s="163"/>
      <c r="GL59" s="163"/>
      <c r="GM59" s="163"/>
      <c r="GN59" s="163"/>
      <c r="GO59" s="163"/>
      <c r="GP59" s="163"/>
      <c r="GQ59" s="163"/>
      <c r="GR59" s="163"/>
      <c r="GS59" s="163"/>
      <c r="GT59" s="163"/>
      <c r="GU59" s="163"/>
      <c r="GV59" s="163"/>
      <c r="GW59" s="163"/>
      <c r="GX59" s="163"/>
      <c r="GY59" s="163"/>
      <c r="GZ59" s="163"/>
      <c r="HA59" s="163"/>
      <c r="HB59" s="163"/>
      <c r="HC59" s="163"/>
      <c r="HD59" s="163"/>
      <c r="HE59" s="163"/>
      <c r="HF59" s="163"/>
      <c r="HG59" s="163"/>
      <c r="HH59" s="163"/>
      <c r="HI59" s="163"/>
      <c r="HJ59" s="163"/>
      <c r="HK59" s="163"/>
      <c r="HL59" s="163"/>
      <c r="HM59" s="163"/>
      <c r="HN59" s="163"/>
      <c r="HO59" s="163"/>
      <c r="HP59" s="163"/>
      <c r="HQ59" s="163"/>
      <c r="HR59" s="163"/>
      <c r="HS59" s="163"/>
      <c r="HT59" s="163"/>
      <c r="HU59" s="163"/>
      <c r="HV59" s="163"/>
      <c r="HW59" s="163"/>
      <c r="HX59" s="163"/>
      <c r="HY59" s="163"/>
      <c r="HZ59" s="163"/>
      <c r="IA59" s="163"/>
      <c r="IB59" s="163"/>
      <c r="IC59" s="163"/>
      <c r="ID59" s="163"/>
      <c r="IE59" s="163"/>
      <c r="IF59" s="163"/>
      <c r="IG59" s="163"/>
      <c r="IH59" s="163"/>
      <c r="II59" s="163"/>
      <c r="IJ59" s="163"/>
      <c r="IK59" s="163"/>
      <c r="IL59" s="163"/>
      <c r="IM59" s="163"/>
      <c r="IN59" s="163"/>
      <c r="IO59" s="163"/>
      <c r="IP59" s="163"/>
      <c r="IQ59" s="163"/>
      <c r="IR59" s="163"/>
      <c r="IS59" s="163"/>
      <c r="IT59" s="163"/>
      <c r="IU59" s="163"/>
    </row>
    <row r="60" spans="1:255" s="9" customFormat="1" ht="21.75" customHeight="1">
      <c r="A60" s="117"/>
      <c r="B60" s="53" t="s">
        <v>157</v>
      </c>
      <c r="C60" s="118"/>
      <c r="D60" s="118"/>
      <c r="E60" s="119"/>
      <c r="F60" s="120"/>
      <c r="G60" s="117"/>
      <c r="H60" s="121"/>
      <c r="I60" s="164"/>
      <c r="J60" s="164"/>
      <c r="K60" s="117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  <c r="HD60" s="163"/>
      <c r="HE60" s="163"/>
      <c r="HF60" s="163"/>
      <c r="HG60" s="163"/>
      <c r="HH60" s="163"/>
      <c r="HI60" s="163"/>
      <c r="HJ60" s="163"/>
      <c r="HK60" s="163"/>
      <c r="HL60" s="163"/>
      <c r="HM60" s="163"/>
      <c r="HN60" s="163"/>
      <c r="HO60" s="163"/>
      <c r="HP60" s="163"/>
      <c r="HQ60" s="163"/>
      <c r="HR60" s="163"/>
      <c r="HS60" s="163"/>
      <c r="HT60" s="163"/>
      <c r="HU60" s="163"/>
      <c r="HV60" s="163"/>
      <c r="HW60" s="163"/>
      <c r="HX60" s="163"/>
      <c r="HY60" s="163"/>
      <c r="HZ60" s="163"/>
      <c r="IA60" s="163"/>
      <c r="IB60" s="163"/>
      <c r="IC60" s="163"/>
      <c r="ID60" s="163"/>
      <c r="IE60" s="163"/>
      <c r="IF60" s="163"/>
      <c r="IG60" s="163"/>
      <c r="IH60" s="163"/>
      <c r="II60" s="163"/>
      <c r="IJ60" s="163"/>
      <c r="IK60" s="163"/>
      <c r="IL60" s="163"/>
      <c r="IM60" s="163"/>
      <c r="IN60" s="163"/>
      <c r="IO60" s="163"/>
      <c r="IP60" s="163"/>
      <c r="IQ60" s="163"/>
      <c r="IR60" s="163"/>
      <c r="IS60"/>
      <c r="IT60"/>
      <c r="IU60"/>
    </row>
    <row r="61" spans="1:252" s="9" customFormat="1" ht="21.7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  <c r="N61" s="123"/>
      <c r="O61" s="123"/>
      <c r="P61" s="123"/>
      <c r="Q61" s="12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  <c r="HD61" s="163"/>
      <c r="HE61" s="163"/>
      <c r="HF61" s="163"/>
      <c r="HG61" s="163"/>
      <c r="HH61" s="163"/>
      <c r="HI61" s="163"/>
      <c r="HJ61" s="163"/>
      <c r="HK61" s="163"/>
      <c r="HL61" s="163"/>
      <c r="HM61" s="163"/>
      <c r="HN61" s="163"/>
      <c r="HO61" s="163"/>
      <c r="HP61" s="163"/>
      <c r="HQ61" s="163"/>
      <c r="HR61" s="163"/>
      <c r="HS61" s="163"/>
      <c r="HT61" s="163"/>
      <c r="HU61" s="163"/>
      <c r="HV61" s="163"/>
      <c r="HW61" s="163"/>
      <c r="HX61" s="163"/>
      <c r="HY61" s="163"/>
      <c r="HZ61" s="163"/>
      <c r="IA61" s="163"/>
      <c r="IB61" s="163"/>
      <c r="IC61" s="163"/>
      <c r="ID61" s="163"/>
      <c r="IE61" s="163"/>
      <c r="IF61" s="163"/>
      <c r="IG61" s="163"/>
      <c r="IH61" s="163"/>
      <c r="II61" s="163"/>
      <c r="IJ61" s="163"/>
      <c r="IK61" s="163"/>
      <c r="IL61" s="163"/>
      <c r="IM61" s="163"/>
      <c r="IN61" s="163"/>
      <c r="IO61" s="163"/>
      <c r="IP61" s="163"/>
      <c r="IQ61" s="163"/>
      <c r="IR61" s="163"/>
    </row>
    <row r="62" spans="1:17" ht="21.7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3"/>
      <c r="N62" s="123"/>
      <c r="O62" s="123"/>
      <c r="P62" s="123"/>
      <c r="Q62" s="123"/>
    </row>
    <row r="63" spans="1:17" ht="21.7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21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21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21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21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21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21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21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21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21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21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21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21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21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21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21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21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21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ht="21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ht="21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ht="21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ht="21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ht="21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ht="21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ht="21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ht="21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ht="21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ht="21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ht="21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ht="21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ht="21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ht="21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ht="21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ht="21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ht="21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ht="21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ht="21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ht="21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ht="21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21.7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ht="21.7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ht="21.7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21.7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ht="21.7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ht="21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ht="21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21.7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ht="21.7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ht="21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ht="21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ht="21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ht="21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ht="21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ht="14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ht="14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ht="14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ht="14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ht="14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ht="14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ht="14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ht="14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ht="14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ht="14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ht="14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ht="14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ht="14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1:17" ht="14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1:17" ht="14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1:17" ht="14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1:17" ht="14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1:17" ht="14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1:17" ht="14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1:17" ht="14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1:17" ht="14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1:17" ht="14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1:17" ht="14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1:17" ht="14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1:17" ht="14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1:17" ht="14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1:17" ht="14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1:17" ht="14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1:17" ht="14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ht="14.25">
      <c r="E145" s="171"/>
    </row>
    <row r="146" ht="14.25">
      <c r="E146" s="171"/>
    </row>
    <row r="147" ht="14.25">
      <c r="E147" s="171"/>
    </row>
    <row r="148" ht="14.25">
      <c r="E148" s="171"/>
    </row>
    <row r="149" ht="14.25">
      <c r="E149" s="171"/>
    </row>
    <row r="150" ht="14.25">
      <c r="E150" s="171"/>
    </row>
    <row r="151" ht="14.25">
      <c r="E151" s="171"/>
    </row>
    <row r="152" ht="14.25">
      <c r="E152" s="171"/>
    </row>
    <row r="153" ht="14.25">
      <c r="E153" s="171"/>
    </row>
    <row r="154" ht="14.25">
      <c r="E154" s="171"/>
    </row>
    <row r="155" ht="14.25">
      <c r="E155" s="171"/>
    </row>
    <row r="156" ht="14.25">
      <c r="E156" s="171"/>
    </row>
  </sheetData>
  <sheetProtection/>
  <protectedRanges>
    <protectedRange sqref="C4 E4" name="Range2_3_1_11_2_1"/>
    <protectedRange sqref="D4" name="Range2_3_1_11_2_1_1"/>
  </protectedRanges>
  <mergeCells count="22">
    <mergeCell ref="A1:K1"/>
    <mergeCell ref="A3:K3"/>
    <mergeCell ref="A4:B4"/>
    <mergeCell ref="B11:I11"/>
    <mergeCell ref="A12:B12"/>
    <mergeCell ref="B17:I17"/>
    <mergeCell ref="A18:B18"/>
    <mergeCell ref="B25:I25"/>
    <mergeCell ref="A26:B26"/>
    <mergeCell ref="B30:I30"/>
    <mergeCell ref="B31:I31"/>
    <mergeCell ref="A32:B32"/>
    <mergeCell ref="B36:I36"/>
    <mergeCell ref="A37:B37"/>
    <mergeCell ref="B40:I40"/>
    <mergeCell ref="A41:B41"/>
    <mergeCell ref="B51:I51"/>
    <mergeCell ref="B52:I52"/>
    <mergeCell ref="A53:B53"/>
    <mergeCell ref="B58:I58"/>
    <mergeCell ref="A59:I59"/>
    <mergeCell ref="B60:E60"/>
  </mergeCells>
  <hyperlinks>
    <hyperlink ref="K59" r:id="rId1" display="www.pro001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2016-03-03T06:07:48Z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