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tabRatio="732" activeTab="0"/>
  </bookViews>
  <sheets>
    <sheet name="音响设备清单" sheetId="1" r:id="rId1"/>
  </sheets>
  <definedNames/>
  <calcPr fullCalcOnLoad="1"/>
</workbook>
</file>

<file path=xl/sharedStrings.xml><?xml version="1.0" encoding="utf-8"?>
<sst xmlns="http://schemas.openxmlformats.org/spreadsheetml/2006/main" count="218" uniqueCount="145">
  <si>
    <t>www.pro001.com 18501635951 陈先生</t>
  </si>
  <si>
    <t>序号</t>
  </si>
  <si>
    <t>设备名称</t>
  </si>
  <si>
    <t>品牌</t>
  </si>
  <si>
    <t>型号</t>
  </si>
  <si>
    <t>设备主要投标技术参数</t>
  </si>
  <si>
    <t>数量</t>
  </si>
  <si>
    <t>单位</t>
  </si>
  <si>
    <t>单价</t>
  </si>
  <si>
    <t>小计</t>
  </si>
  <si>
    <t>品牌注册地</t>
  </si>
  <si>
    <t>备注</t>
  </si>
  <si>
    <t>A</t>
  </si>
  <si>
    <t>演出设备清单</t>
  </si>
  <si>
    <t>A1</t>
  </si>
  <si>
    <t>扩声系统</t>
  </si>
  <si>
    <t>A1.1</t>
  </si>
  <si>
    <t>调音台及监听系统</t>
  </si>
  <si>
    <t>数字调音台</t>
  </si>
  <si>
    <t>Presonus</t>
  </si>
  <si>
    <t>Studiolive 32.4.2AI</t>
  </si>
  <si>
    <t>32路数字调音台，不少于4个编组输出、立体声输出，12个辅助(Aux)输出；不少于32个麦克风输入，须带独立48V幻象电源，不少于32个线路输入，具有数字音频回放输入选择开关；
通道DSP处理功能(每通道不少于高通滤波、噪声门、压缩器、限制器和四段参数均衡器等功能模块)；
内置不少于4个数字效果器；
内置不少于12个数字31段图示均衡器；
支持场景记忆、通道记忆(可拷贝、粘贴)，可存储不少于99个用户预置；
带有数字音频录音接口，可连接电脑实现不少于32轨分轨录音和32轨分轨回放，配置录音软件，支持MAC和Windows；
带有网络接口和USB接口，支持USB无线网卡，可通过笔记本电脑、iPad平板电脑实现远程无线控制。</t>
  </si>
  <si>
    <t>台</t>
  </si>
  <si>
    <t>美国</t>
  </si>
  <si>
    <t>监听耳机</t>
  </si>
  <si>
    <t>Audio-Technica</t>
  </si>
  <si>
    <t>M50X BK</t>
  </si>
  <si>
    <t>副</t>
  </si>
  <si>
    <t>日本</t>
  </si>
  <si>
    <t>A1.2</t>
  </si>
  <si>
    <t>扬声器系统</t>
  </si>
  <si>
    <t>超紧凑蜂窝式扬声器阵列（套装）</t>
  </si>
  <si>
    <t>Martin-Audio</t>
  </si>
  <si>
    <t>MLA MINI</t>
  </si>
  <si>
    <t>2分频蜂窝式驱动阵列扬声器，由MSX微型超低频扬声器驱动；
低频驱动器：2×6.5英寸/2英寸音圈，钕磁驱动器，反射负载；
高频驱动器：3×1.4英寸/1.4英寸音圈，球顶钕磁压缩驱动器，恒指向波导装置；
频率响应(±3dB)：76Hz - 18kHz；
频率响应(-10dB)：63Hz-18kHz；
覆盖角度(-6dB)：100° ×10°(H×V)；
额定功率：低频300W、高频90W；
最大声压级：低频130dB、高频129dB</t>
  </si>
  <si>
    <t>套</t>
  </si>
  <si>
    <t>英国</t>
  </si>
  <si>
    <t>含16只全频扬声器、4只低音扬声器、功放</t>
  </si>
  <si>
    <t>4组/每组4个全频+1个低音（含功放）</t>
  </si>
  <si>
    <t>超紧凑蜂窝式扬声器阵列吊架</t>
  </si>
  <si>
    <t>ASF20054</t>
  </si>
  <si>
    <t>低频扬声器</t>
  </si>
  <si>
    <t>Electro-Voice</t>
  </si>
  <si>
    <t>TX2181</t>
  </si>
  <si>
    <t xml:space="preserve">低频驱动器：不小于2×18英寸
频率响应(-10dB)：不劣于32Hz ~ 248Hz；
额定功率：不小于1150W；
最大声压级：不小于138dB
</t>
  </si>
  <si>
    <t>只</t>
  </si>
  <si>
    <t>左右声像扬声器</t>
  </si>
  <si>
    <t>TX1152</t>
  </si>
  <si>
    <t>低频驱动器：15英寸；
高频驱动器：1.25英寸；
频率响应(-10dB)：40Hz ~ 20kHz；
覆盖角度(-6dB)：60°(H) × 40°(V)或40°(H) × 60°(V)；
额定功率：500W；
灵敏度：100dB；
最大声压级：133dB ；
阻抗：8欧姆</t>
  </si>
  <si>
    <t>舞台流动返听扬声器</t>
  </si>
  <si>
    <t>TX1122FM</t>
  </si>
  <si>
    <t>低频驱动器：不小于12英寸；
高频驱动器：不小于1.25英寸；
频率响应(-10dB)：不劣于56Hz ~ 19.5kHz；
覆盖角度(-6dB)：90°(H) × 50°(V)；
额定功率：不小于475W；
最大声压级：不小于131dB</t>
  </si>
  <si>
    <t>舞台固定返听扬声器</t>
  </si>
  <si>
    <t>TX1152FM</t>
  </si>
  <si>
    <t>低频驱动器：15英寸；
高频驱动器：1.25英寸；
频率响应(-10dB)：45Hz ~ 20kHz；
覆盖角度(-6dB)：90°(H) × 50°(V)；
额定功率：500W；
灵敏度：100dB；
最大声压级：133dB ；
阻抗：8欧姆</t>
  </si>
  <si>
    <t>低频扬声器功放</t>
  </si>
  <si>
    <t>YYAUDIO</t>
  </si>
  <si>
    <t>PA4000</t>
  </si>
  <si>
    <t>精确系列H类功率放大器
输出功率：2x1500W@8欧姆；2x2100W@4欧姆，2x2800W@2欧姆；桥接：4200W@8欧姆，5600W@4欧姆；
频率响应：20 Hz ~ 20kHz；
总谐波失真：&lt;0.05%；
信噪比(A计权)：&gt;100dB；
保护功能：完善的保护设计，包括限幅、开/关机防冲击、直流保护、输出短路保护、过载保护及过热保护。
输入灵敏度选择开关：0.775V、1.1 V、26dB，接地与浮地选择开关。
三种工作模式： 立体声、并联单声道、桥接单声道；
高度：3U</t>
  </si>
  <si>
    <t>声像扬声器功放</t>
  </si>
  <si>
    <t>舞台流动返送扬声器功放</t>
  </si>
  <si>
    <t>PA2400</t>
  </si>
  <si>
    <t>H类放大技术;
输入通道数: 2；
输出通道数: 2；
额定输出功率：不小于530W@8Ω；
额定输出功率： 不小于870W@4Ω；
额定输出功率： 不小于1200W@2Ω；
输入灵敏度：+5.1dBu；
放大增益：32dB；
信噪比(A计权)：&gt;109dB；
输入阻抗(20Hz ~ 20kHz，平衡)：20kΩ；
频率响应(±1dB，1kHz)：不劣于10.5Hz ~ 39kHz；
总谐波失真：&lt;0.03%</t>
  </si>
  <si>
    <t>舞台固定返送扬声器功放</t>
  </si>
  <si>
    <t>A1.3</t>
  </si>
  <si>
    <t>音频传输及处理系统</t>
  </si>
  <si>
    <t>数字音频处理器</t>
  </si>
  <si>
    <r>
      <t>D</t>
    </r>
    <r>
      <rPr>
        <sz val="9"/>
        <rFont val="冬青黑体简体中文 W3"/>
        <family val="3"/>
      </rPr>
      <t>C-ONE</t>
    </r>
  </si>
  <si>
    <t>2进6出数字信号处理器
带有分频、均衡、延时、压缩及限幅的功能
带AES/EBU 数字音频输入接口
DSP:48 kHz采样 32-Bit 浮点处理
频率响应：10 Hz-22 kHz (+/- 0.5 dB)
动态范围：111 dB 
输入通道:9段PEQ+31段GEQ+Delay
输出通道:Routing+5段</t>
  </si>
  <si>
    <t>数字效果器</t>
  </si>
  <si>
    <t>T.C. electronic</t>
  </si>
  <si>
    <t>M-ONE XL</t>
  </si>
  <si>
    <t>机架式双引擎数字效果处理器，采用XL混响技术，具有6种路径连接模式，内置混响、合唱、颤音、移调、延时、动态等25种效果；内置200个厂家预置效果和100个用户预置效果；敲击节拍及MIDI节拍可确保控制混响时间、延时时间等，具有效果旁通功能 。
输入输出接口：XLR模拟平衡接口、RCA S/PDIF数字音频接口(24 bit、采样率44.1、48kHz)、MIDI控制接口、外接踏板控制口。</t>
  </si>
  <si>
    <t>丹麦</t>
  </si>
  <si>
    <t>A1.4</t>
  </si>
  <si>
    <t>话筒及拾音系统</t>
  </si>
  <si>
    <t>有线动圈话筒</t>
  </si>
  <si>
    <t>BLUE</t>
  </si>
  <si>
    <t>enCORE 100</t>
  </si>
  <si>
    <t xml:space="preserve">话筒类型：动圈
指向性：心形
频率响应：50Hz ~ 15KHz
灵敏度：1.5mV/Pa
输出阻抗：250Ω 
最大声压级: 147dB SPL </t>
  </si>
  <si>
    <t>支</t>
  </si>
  <si>
    <t>会议鹅颈话筒</t>
  </si>
  <si>
    <t>Panoply</t>
  </si>
  <si>
    <t>B200-1</t>
  </si>
  <si>
    <t>电容鹅颈会议话筒，指向性: 心形;
频率响应: 50 Hz -19 kHz;
长度：480mm</t>
  </si>
  <si>
    <t>中国</t>
  </si>
  <si>
    <t>备用鹅颈话筒</t>
  </si>
  <si>
    <t>U段无线手持话筒</t>
  </si>
  <si>
    <t>Sennheiser</t>
  </si>
  <si>
    <t>EW 345 G3</t>
  </si>
  <si>
    <t>U段无线手持式话筒系统，包括手持式话筒发射机、话筒和机架式分集接收机。
接收机技术参数：
• 频率范围：516~865 MHz 
• 42 MHz的切换频宽，1680个可调谐的UHF频率带给你无干扰的接收
• 增强的频率组系统，每组最多24个兼容频率
• 有以太网接口。连网到电脑上的无线系统管理软件，可以为多通道系统带来全面的监控和专业的数据管理
• 高品质的纯分集接收技术
手持发射机技术参数：
• 话筒具有显示组、通道和电池电量的背光式LCD显示屏，具备频率和功率锁定功能
• 无线输出功率：10/30mW
• 电池时间：&gt;8小时
话筒技术参数：
• 话筒：超心型动圈型话筒；
•灵敏度：1.6mV/Pa
•声压级：154 dB(SPL) max.</t>
  </si>
  <si>
    <t>德国</t>
  </si>
  <si>
    <t>U段无线领夹话筒</t>
  </si>
  <si>
    <t>EW 322 G3</t>
  </si>
  <si>
    <t>U段无线领夹式话筒系统，包括盒式话筒发射机和机架式分集接收机
接收机技术参数：
• 频率范围：516~865 MHz 
• 42 MHz的切换频宽，1680个可调谐的UHF频率带给你无干扰的接收
• 增强的频率组系统，每组最多24个兼容频率
• 有以太网接口。连网到电脑上的无线系统管理软件，可以为多通道系统带来全面的监控和专业的数据管理
• 高品质的纯分集接收技术
盒式发射机技术参数：
• 话筒具有显示组、通道和电池电量的背光式LCD显示屏，具备频率和功率锁定功能
• 无线输出功率：10/30mW
• 电池时间：&gt;8小时
话筒技术参数：
• 话筒：心型电容式话筒；
频率响应：50Hz-18kHz；
灵敏度：40mV/Pa；
最大承受声压级：120dB</t>
  </si>
  <si>
    <t>无源定向天线</t>
  </si>
  <si>
    <t>A2003</t>
  </si>
  <si>
    <t>无源定向天线，450-960MHz，+4dBi 增益，开启角度：±50度，阻抗：50欧姆</t>
  </si>
  <si>
    <t>天线放大器</t>
  </si>
  <si>
    <t>AB 3</t>
  </si>
  <si>
    <t>天线放大器，+10 dB 增益，42 MHz带宽，需要分配器供电，适用于无线话筒系统</t>
  </si>
  <si>
    <t>有源天线分配器</t>
  </si>
  <si>
    <t>ASA 1</t>
  </si>
  <si>
    <t>有源天线分配器，2 路 1分4，含8条BNC同轴电缆，工作频率：500-870MHz，衰减：0dB</t>
  </si>
  <si>
    <t>中央电源</t>
  </si>
  <si>
    <t>NT1-1-US</t>
  </si>
  <si>
    <t>供电设备</t>
  </si>
  <si>
    <t>A1.5</t>
  </si>
  <si>
    <t>音源设备</t>
  </si>
  <si>
    <t>专业机架式CD播放机</t>
  </si>
  <si>
    <t>Tascam</t>
  </si>
  <si>
    <t>CD500</t>
  </si>
  <si>
    <t>专业机架式CD机，采用吸入式光驱，支持单CD/MP3播放，支持开机播放、可编程播放，随机顺序播放，1U机架尺寸，带无线遥控器，RS232C控制接口</t>
  </si>
  <si>
    <t>蓝光DVD播放机</t>
  </si>
  <si>
    <t>Pioneer</t>
  </si>
  <si>
    <t>BDP-160</t>
  </si>
  <si>
    <t xml:space="preserve">3D蓝光DVD播放机,内置WiFi，WiFi-Direct无线直通功能。DLNA v1.5 (DMP/DMR)。24-bit/192KHZ数模转换器，断点续播;
输出端口:内置wifi，HDMI输出，同轴输出，模拟音频输出;
输入端口:USB2.0 × 1（前置）LAN接口;
读取光盘格式:Blu-ray Disc (BD-ROM/BD-RE/BD-R, 8cm BD-R/BD-RE),DVD (DVD-Video/DVD-R/DVD+R/DVD-RW/DVD+RW),Video CD,CD,SACD;
USB支持视频格式:DivX plus HD/mpg/mp4/ts/m2ts/m4v/avi/flv/mov/3gp/WMV/MKV
</t>
  </si>
  <si>
    <t>A5</t>
  </si>
  <si>
    <t>线材及附件</t>
  </si>
  <si>
    <t>高杆话筒支架</t>
  </si>
  <si>
    <t>K&amp;M</t>
  </si>
  <si>
    <t>27195-300-55</t>
  </si>
  <si>
    <t>人声话筒支架，折叠式支架腿，立杆二节，具有可延展的二节臂。支架高度：900mm~1600mm；臂长：425mm~725mm</t>
  </si>
  <si>
    <t>舞台接口盒</t>
  </si>
  <si>
    <t>定制</t>
  </si>
  <si>
    <r>
      <t>Mic*4，</t>
    </r>
    <r>
      <rPr>
        <sz val="9"/>
        <rFont val="冬青黑体简体中文 W3"/>
        <family val="3"/>
      </rPr>
      <t>HDMI*1，VGA*1</t>
    </r>
  </si>
  <si>
    <t>墙装多媒体接口盒</t>
  </si>
  <si>
    <r>
      <t>H</t>
    </r>
    <r>
      <rPr>
        <sz val="9"/>
        <rFont val="冬青黑体简体中文 W3"/>
        <family val="3"/>
      </rPr>
      <t>DMI或VGA,电源口</t>
    </r>
  </si>
  <si>
    <t>音频跳线盘</t>
  </si>
  <si>
    <t>Switchcraft</t>
  </si>
  <si>
    <t>MT-48FN</t>
  </si>
  <si>
    <t>48孔专业音频跳线盘</t>
  </si>
  <si>
    <t>音频跳线</t>
  </si>
  <si>
    <t>根</t>
  </si>
  <si>
    <t>标准机柜</t>
  </si>
  <si>
    <t>图腾</t>
  </si>
  <si>
    <t>19英寸</t>
  </si>
  <si>
    <t>42U高度19英寸标准机柜、深度800mm（含滑轨、扎线支架、空面板、散热风扇、固定电源模块）</t>
  </si>
  <si>
    <t>防震音源机柜</t>
  </si>
  <si>
    <t>HYC</t>
  </si>
  <si>
    <t>18U高度19英寸标准机柜（含滑轨、空板），话筒、音源设备及周边用</t>
  </si>
  <si>
    <t>安装附件及辅材</t>
  </si>
  <si>
    <t>附件</t>
  </si>
  <si>
    <t>批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</si>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</sst>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(* #,##0.00_);_(* \(#,##0.00\);_(* &quot;-&quot;??_);_(@_)"/>
  </numFmts>
  <fonts count="30">
    <font>
      <sz val="12"/>
      <name val="宋体"/>
      <family val="0"/>
    </font>
    <font>
      <b/>
      <sz val="9"/>
      <name val="冬青黑体简体中文 W3"/>
      <family val="3"/>
    </font>
    <font>
      <sz val="9"/>
      <name val="冬青黑体简体中文 W3"/>
      <family val="3"/>
    </font>
    <font>
      <sz val="9"/>
      <color indexed="8"/>
      <name val="冬青黑体简体中文 W3"/>
      <family val="3"/>
    </font>
    <font>
      <u val="single"/>
      <sz val="11"/>
      <color indexed="12"/>
      <name val="宋体"/>
      <family val="0"/>
    </font>
    <font>
      <sz val="16"/>
      <name val="冬青黑体简体中文 W3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27" fillId="13" borderId="0" applyNumberFormat="0" applyBorder="0" applyAlignment="0" applyProtection="0"/>
    <xf numFmtId="0" fontId="13" fillId="0" borderId="5" applyNumberFormat="0" applyFill="0" applyAlignment="0" applyProtection="0"/>
    <xf numFmtId="0" fontId="27" fillId="14" borderId="0" applyNumberFormat="0" applyBorder="0" applyAlignment="0" applyProtection="0"/>
    <xf numFmtId="0" fontId="11" fillId="15" borderId="6" applyNumberFormat="0" applyAlignment="0" applyProtection="0"/>
    <xf numFmtId="0" fontId="7" fillId="16" borderId="0" applyNumberFormat="0" applyBorder="0" applyAlignment="0" applyProtection="0"/>
    <xf numFmtId="0" fontId="24" fillId="15" borderId="1" applyNumberFormat="0" applyAlignment="0" applyProtection="0"/>
    <xf numFmtId="0" fontId="23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1" borderId="0" applyNumberFormat="0" applyBorder="0" applyAlignment="0" applyProtection="0"/>
    <xf numFmtId="0" fontId="27" fillId="4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15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3" borderId="0" applyNumberFormat="0" applyBorder="0" applyAlignment="0" applyProtection="0"/>
    <xf numFmtId="0" fontId="15" fillId="10" borderId="0" applyNumberFormat="0" applyBorder="0" applyAlignment="0" applyProtection="0"/>
    <xf numFmtId="0" fontId="15" fillId="44" borderId="0" applyNumberFormat="0" applyBorder="0" applyAlignment="0" applyProtection="0"/>
    <xf numFmtId="0" fontId="15" fillId="22" borderId="0" applyNumberFormat="0" applyBorder="0" applyAlignment="0" applyProtection="0"/>
    <xf numFmtId="0" fontId="15" fillId="45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8" fillId="0" borderId="11" xfId="25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17" borderId="12" xfId="0" applyFont="1" applyFill="1" applyBorder="1" applyAlignment="1" applyProtection="1">
      <alignment horizontal="center" vertical="center"/>
      <protection locked="0"/>
    </xf>
    <xf numFmtId="0" fontId="1" fillId="17" borderId="12" xfId="0" applyFont="1" applyFill="1" applyBorder="1" applyAlignment="1" applyProtection="1">
      <alignment horizontal="center" vertical="center" wrapText="1"/>
      <protection locked="0"/>
    </xf>
    <xf numFmtId="176" fontId="1" fillId="17" borderId="12" xfId="23" applyNumberFormat="1" applyFont="1" applyFill="1" applyBorder="1" applyAlignment="1" applyProtection="1">
      <alignment horizontal="center" vertical="center"/>
      <protection locked="0"/>
    </xf>
    <xf numFmtId="0" fontId="1" fillId="46" borderId="12" xfId="0" applyFont="1" applyFill="1" applyBorder="1" applyAlignment="1" applyProtection="1">
      <alignment horizontal="center" vertical="center"/>
      <protection locked="0"/>
    </xf>
    <xf numFmtId="0" fontId="1" fillId="46" borderId="12" xfId="0" applyFont="1" applyFill="1" applyBorder="1" applyAlignment="1" applyProtection="1">
      <alignment horizontal="left" vertical="center"/>
      <protection locked="0"/>
    </xf>
    <xf numFmtId="0" fontId="1" fillId="46" borderId="12" xfId="0" applyFont="1" applyFill="1" applyBorder="1" applyAlignment="1" applyProtection="1">
      <alignment horizontal="center" vertical="center" wrapText="1"/>
      <protection locked="0"/>
    </xf>
    <xf numFmtId="176" fontId="1" fillId="46" borderId="12" xfId="0" applyNumberFormat="1" applyFont="1" applyFill="1" applyBorder="1" applyAlignment="1" applyProtection="1">
      <alignment horizontal="right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left" vertical="center"/>
      <protection locked="0"/>
    </xf>
    <xf numFmtId="0" fontId="1" fillId="10" borderId="12" xfId="0" applyFont="1" applyFill="1" applyBorder="1" applyAlignment="1" applyProtection="1">
      <alignment horizontal="center" vertical="center" wrapText="1"/>
      <protection locked="0"/>
    </xf>
    <xf numFmtId="176" fontId="1" fillId="10" borderId="12" xfId="0" applyNumberFormat="1" applyFont="1" applyFill="1" applyBorder="1" applyAlignment="1" applyProtection="1">
      <alignment horizontal="right" vertical="center"/>
      <protection locked="0"/>
    </xf>
    <xf numFmtId="0" fontId="2" fillId="21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left" vertical="center"/>
    </xf>
    <xf numFmtId="0" fontId="2" fillId="21" borderId="14" xfId="0" applyFont="1" applyFill="1" applyBorder="1" applyAlignment="1">
      <alignment horizontal="left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/>
    </xf>
    <xf numFmtId="176" fontId="2" fillId="21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85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85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48" borderId="15" xfId="85" applyFont="1" applyFill="1" applyBorder="1" applyAlignment="1" applyProtection="1">
      <alignment horizontal="center" vertical="center"/>
      <protection locked="0"/>
    </xf>
    <xf numFmtId="0" fontId="2" fillId="0" borderId="15" xfId="85" applyFont="1" applyFill="1" applyBorder="1" applyAlignment="1" applyProtection="1">
      <alignment horizontal="center" vertical="center"/>
      <protection locked="0"/>
    </xf>
    <xf numFmtId="177" fontId="3" fillId="0" borderId="12" xfId="23" applyNumberFormat="1" applyFont="1" applyFill="1" applyBorder="1" applyAlignment="1" applyProtection="1">
      <alignment horizontal="right" vertical="center"/>
      <protection hidden="1"/>
    </xf>
    <xf numFmtId="0" fontId="2" fillId="49" borderId="12" xfId="0" applyFont="1" applyFill="1" applyBorder="1" applyAlignment="1" applyProtection="1">
      <alignment horizontal="center" vertical="center"/>
      <protection/>
    </xf>
    <xf numFmtId="0" fontId="2" fillId="49" borderId="12" xfId="0" applyFont="1" applyFill="1" applyBorder="1" applyAlignment="1" applyProtection="1">
      <alignment horizontal="left" vertical="center"/>
      <protection/>
    </xf>
    <xf numFmtId="0" fontId="2" fillId="49" borderId="12" xfId="0" applyFont="1" applyFill="1" applyBorder="1" applyAlignment="1" applyProtection="1">
      <alignment horizontal="left" vertical="center"/>
      <protection locked="0"/>
    </xf>
    <xf numFmtId="0" fontId="2" fillId="49" borderId="12" xfId="0" applyFont="1" applyFill="1" applyBorder="1" applyAlignment="1">
      <alignment horizontal="left" vertical="center" wrapText="1"/>
    </xf>
    <xf numFmtId="0" fontId="2" fillId="49" borderId="12" xfId="0" applyFont="1" applyFill="1" applyBorder="1" applyAlignment="1">
      <alignment horizontal="center" vertical="center" wrapText="1"/>
    </xf>
    <xf numFmtId="0" fontId="2" fillId="49" borderId="12" xfId="85" applyFont="1" applyFill="1" applyBorder="1" applyAlignment="1" applyProtection="1">
      <alignment horizontal="center" vertical="center" wrapText="1"/>
      <protection/>
    </xf>
    <xf numFmtId="176" fontId="2" fillId="49" borderId="12" xfId="0" applyNumberFormat="1" applyFont="1" applyFill="1" applyBorder="1" applyAlignment="1">
      <alignment horizontal="right" vertical="center" wrapText="1"/>
    </xf>
    <xf numFmtId="0" fontId="2" fillId="0" borderId="12" xfId="85" applyFont="1" applyFill="1" applyBorder="1" applyAlignment="1" applyProtection="1">
      <alignment horizontal="left" vertical="center" wrapText="1"/>
      <protection/>
    </xf>
    <xf numFmtId="0" fontId="2" fillId="0" borderId="12" xfId="85" applyFont="1" applyBorder="1" applyAlignment="1">
      <alignment horizontal="center" vertical="center"/>
      <protection/>
    </xf>
    <xf numFmtId="0" fontId="2" fillId="0" borderId="12" xfId="85" applyFont="1" applyFill="1" applyBorder="1" applyAlignment="1" applyProtection="1">
      <alignment horizontal="center" vertical="center"/>
      <protection locked="0"/>
    </xf>
    <xf numFmtId="176" fontId="3" fillId="48" borderId="12" xfId="23" applyNumberFormat="1" applyFont="1" applyFill="1" applyBorder="1" applyAlignment="1" applyProtection="1">
      <alignment horizontal="right" vertical="center"/>
      <protection hidden="1"/>
    </xf>
    <xf numFmtId="0" fontId="2" fillId="49" borderId="12" xfId="85" applyFont="1" applyFill="1" applyBorder="1" applyAlignment="1" applyProtection="1">
      <alignment horizontal="left" vertical="center" wrapText="1"/>
      <protection/>
    </xf>
    <xf numFmtId="0" fontId="2" fillId="49" borderId="12" xfId="85" applyFont="1" applyFill="1" applyBorder="1" applyAlignment="1">
      <alignment horizontal="center" vertical="center"/>
      <protection/>
    </xf>
    <xf numFmtId="0" fontId="2" fillId="49" borderId="12" xfId="85" applyFont="1" applyFill="1" applyBorder="1" applyAlignment="1" applyProtection="1">
      <alignment horizontal="center" vertical="center"/>
      <protection locked="0"/>
    </xf>
    <xf numFmtId="176" fontId="3" fillId="49" borderId="12" xfId="23" applyNumberFormat="1" applyFont="1" applyFill="1" applyBorder="1" applyAlignment="1" applyProtection="1">
      <alignment horizontal="right" vertical="center"/>
      <protection hidden="1"/>
    </xf>
    <xf numFmtId="0" fontId="5" fillId="0" borderId="16" xfId="0" applyFont="1" applyBorder="1" applyAlignment="1">
      <alignment horizontal="center"/>
    </xf>
    <xf numFmtId="176" fontId="1" fillId="46" borderId="12" xfId="0" applyNumberFormat="1" applyFont="1" applyFill="1" applyBorder="1" applyAlignment="1" applyProtection="1">
      <alignment horizontal="right" vertical="center" wrapText="1"/>
      <protection locked="0"/>
    </xf>
    <xf numFmtId="176" fontId="1" fillId="1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21" borderId="17" xfId="0" applyFont="1" applyFill="1" applyBorder="1" applyAlignment="1">
      <alignment horizontal="center" vertical="center" wrapText="1"/>
    </xf>
    <xf numFmtId="176" fontId="3" fillId="0" borderId="12" xfId="23" applyNumberFormat="1" applyFont="1" applyFill="1" applyBorder="1" applyAlignment="1" applyProtection="1">
      <alignment horizontal="right" vertical="center"/>
      <protection hidden="1"/>
    </xf>
    <xf numFmtId="0" fontId="2" fillId="48" borderId="12" xfId="85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77" fontId="3" fillId="0" borderId="15" xfId="23" applyNumberFormat="1" applyFont="1" applyFill="1" applyBorder="1" applyAlignment="1" applyProtection="1">
      <alignment horizontal="right" vertical="center"/>
      <protection hidden="1"/>
    </xf>
    <xf numFmtId="0" fontId="2" fillId="0" borderId="15" xfId="85" applyFont="1" applyFill="1" applyBorder="1" applyAlignment="1" applyProtection="1">
      <alignment horizontal="center" vertical="center" wrapText="1"/>
      <protection hidden="1"/>
    </xf>
    <xf numFmtId="0" fontId="2" fillId="0" borderId="15" xfId="85" applyFont="1" applyFill="1" applyBorder="1" applyAlignment="1" applyProtection="1">
      <alignment horizontal="left" vertical="center"/>
      <protection hidden="1"/>
    </xf>
    <xf numFmtId="0" fontId="2" fillId="0" borderId="12" xfId="85" applyFont="1" applyFill="1" applyBorder="1" applyAlignment="1" applyProtection="1">
      <alignment horizontal="center" vertical="center" wrapText="1"/>
      <protection hidden="1"/>
    </xf>
    <xf numFmtId="0" fontId="2" fillId="0" borderId="12" xfId="85" applyFont="1" applyFill="1" applyBorder="1" applyAlignment="1" applyProtection="1">
      <alignment horizontal="left" vertical="center"/>
      <protection hidden="1"/>
    </xf>
    <xf numFmtId="0" fontId="2" fillId="49" borderId="12" xfId="85" applyFont="1" applyFill="1" applyBorder="1" applyAlignment="1" applyProtection="1">
      <alignment horizontal="center" vertical="center" wrapText="1"/>
      <protection hidden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3" xfId="84"/>
    <cellStyle name="常规_Sheet1" xfId="85"/>
    <cellStyle name="着色 3" xfId="86"/>
    <cellStyle name="着色 4" xfId="87"/>
    <cellStyle name="着色 6" xfId="88"/>
  </cellStyles>
  <dxfs count="1">
    <dxf>
      <fill>
        <patternFill patternType="solid">
          <fgColor indexed="65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18501635951%20&#38472;&#20808;&#29983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L44"/>
  <sheetViews>
    <sheetView tabSelected="1" workbookViewId="0" topLeftCell="A1">
      <selection activeCell="B14" sqref="B14"/>
    </sheetView>
  </sheetViews>
  <sheetFormatPr defaultColWidth="9.00390625" defaultRowHeight="12" customHeight="1"/>
  <cols>
    <col min="1" max="1" width="5.00390625" style="5" bestFit="1" customWidth="1"/>
    <col min="2" max="2" width="27.50390625" style="6" customWidth="1"/>
    <col min="3" max="3" width="14.125" style="6" bestFit="1" customWidth="1"/>
    <col min="4" max="4" width="19.875" style="6" customWidth="1"/>
    <col min="5" max="5" width="14.25390625" style="6" customWidth="1"/>
    <col min="6" max="6" width="8.25390625" style="5" bestFit="1" customWidth="1"/>
    <col min="7" max="7" width="4.75390625" style="5" bestFit="1" customWidth="1"/>
    <col min="8" max="8" width="11.00390625" style="7" bestFit="1" customWidth="1"/>
    <col min="9" max="9" width="13.75390625" style="7" bestFit="1" customWidth="1"/>
    <col min="10" max="10" width="10.875" style="5" bestFit="1" customWidth="1"/>
    <col min="11" max="11" width="28.75390625" style="8" customWidth="1"/>
    <col min="12" max="12" width="9.00390625" style="6" customWidth="1"/>
    <col min="13" max="13" width="10.50390625" style="6" bestFit="1" customWidth="1"/>
    <col min="14" max="16384" width="9.00390625" style="6" customWidth="1"/>
  </cols>
  <sheetData>
    <row r="1" spans="1:11" ht="13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57"/>
    </row>
    <row r="2" spans="1:11" s="1" customFormat="1" ht="15" customHeight="1">
      <c r="A2" s="11" t="s">
        <v>1</v>
      </c>
      <c r="B2" s="12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3" t="s">
        <v>8</v>
      </c>
      <c r="I2" s="13" t="s">
        <v>9</v>
      </c>
      <c r="J2" s="12" t="s">
        <v>10</v>
      </c>
      <c r="K2" s="12" t="s">
        <v>11</v>
      </c>
    </row>
    <row r="3" spans="1:11" s="1" customFormat="1" ht="12" customHeight="1">
      <c r="A3" s="14" t="s">
        <v>12</v>
      </c>
      <c r="B3" s="15" t="s">
        <v>13</v>
      </c>
      <c r="C3" s="16"/>
      <c r="D3" s="16"/>
      <c r="E3" s="16"/>
      <c r="F3" s="16"/>
      <c r="G3" s="16"/>
      <c r="H3" s="17"/>
      <c r="I3" s="58"/>
      <c r="J3" s="16"/>
      <c r="K3" s="14"/>
    </row>
    <row r="4" spans="1:11" s="1" customFormat="1" ht="12" customHeight="1">
      <c r="A4" s="18" t="s">
        <v>14</v>
      </c>
      <c r="B4" s="19" t="s">
        <v>15</v>
      </c>
      <c r="C4" s="20"/>
      <c r="D4" s="20"/>
      <c r="E4" s="20"/>
      <c r="F4" s="20"/>
      <c r="G4" s="20"/>
      <c r="H4" s="21"/>
      <c r="I4" s="59"/>
      <c r="J4" s="20"/>
      <c r="K4" s="18"/>
    </row>
    <row r="5" spans="1:11" s="2" customFormat="1" ht="12" customHeight="1">
      <c r="A5" s="22" t="s">
        <v>16</v>
      </c>
      <c r="B5" s="23" t="s">
        <v>17</v>
      </c>
      <c r="C5" s="24"/>
      <c r="D5" s="24"/>
      <c r="E5" s="24"/>
      <c r="F5" s="25"/>
      <c r="G5" s="26"/>
      <c r="H5" s="27"/>
      <c r="I5" s="27"/>
      <c r="J5" s="25"/>
      <c r="K5" s="60"/>
    </row>
    <row r="6" spans="1:12" s="3" customFormat="1" ht="12" customHeight="1">
      <c r="A6" s="28">
        <v>1</v>
      </c>
      <c r="B6" s="29" t="s">
        <v>18</v>
      </c>
      <c r="C6" s="30" t="s">
        <v>19</v>
      </c>
      <c r="D6" s="31" t="s">
        <v>20</v>
      </c>
      <c r="E6" s="31" t="s">
        <v>21</v>
      </c>
      <c r="F6" s="32">
        <v>1</v>
      </c>
      <c r="G6" s="33" t="s">
        <v>22</v>
      </c>
      <c r="H6" s="34">
        <v>38000</v>
      </c>
      <c r="I6" s="61">
        <f aca="true" t="shared" si="0" ref="I6:I9">F6*H6</f>
        <v>38000</v>
      </c>
      <c r="J6" s="32" t="s">
        <v>23</v>
      </c>
      <c r="K6" s="62"/>
      <c r="L6" s="63"/>
    </row>
    <row r="7" spans="1:12" s="3" customFormat="1" ht="12" customHeight="1">
      <c r="A7" s="28">
        <v>2</v>
      </c>
      <c r="B7" s="31" t="s">
        <v>24</v>
      </c>
      <c r="C7" s="31" t="s">
        <v>25</v>
      </c>
      <c r="D7" s="31" t="s">
        <v>26</v>
      </c>
      <c r="E7" s="35"/>
      <c r="F7" s="32">
        <v>1</v>
      </c>
      <c r="G7" s="33" t="s">
        <v>27</v>
      </c>
      <c r="H7" s="34">
        <v>1250</v>
      </c>
      <c r="I7" s="61">
        <f t="shared" si="0"/>
        <v>1250</v>
      </c>
      <c r="J7" s="32" t="s">
        <v>28</v>
      </c>
      <c r="K7" s="62"/>
      <c r="L7" s="63"/>
    </row>
    <row r="8" spans="1:11" s="2" customFormat="1" ht="12" customHeight="1">
      <c r="A8" s="22" t="s">
        <v>29</v>
      </c>
      <c r="B8" s="23" t="s">
        <v>30</v>
      </c>
      <c r="C8" s="24"/>
      <c r="D8" s="24"/>
      <c r="E8" s="24"/>
      <c r="F8" s="25"/>
      <c r="G8" s="26"/>
      <c r="H8" s="27"/>
      <c r="I8" s="27"/>
      <c r="J8" s="25"/>
      <c r="K8" s="60"/>
    </row>
    <row r="9" spans="1:12" s="3" customFormat="1" ht="12" customHeight="1">
      <c r="A9" s="28">
        <v>1</v>
      </c>
      <c r="B9" s="29" t="s">
        <v>31</v>
      </c>
      <c r="C9" s="30" t="s">
        <v>32</v>
      </c>
      <c r="D9" s="31" t="s">
        <v>33</v>
      </c>
      <c r="E9" s="31" t="s">
        <v>34</v>
      </c>
      <c r="F9" s="32">
        <v>1</v>
      </c>
      <c r="G9" s="33" t="s">
        <v>35</v>
      </c>
      <c r="H9" s="34">
        <v>860000</v>
      </c>
      <c r="I9" s="61">
        <f t="shared" si="0"/>
        <v>860000</v>
      </c>
      <c r="J9" s="32" t="s">
        <v>36</v>
      </c>
      <c r="K9" s="62" t="s">
        <v>37</v>
      </c>
      <c r="L9" s="63" t="s">
        <v>38</v>
      </c>
    </row>
    <row r="10" spans="1:12" s="3" customFormat="1" ht="12" customHeight="1">
      <c r="A10" s="28">
        <v>2</v>
      </c>
      <c r="B10" s="29" t="s">
        <v>39</v>
      </c>
      <c r="C10" s="30" t="s">
        <v>32</v>
      </c>
      <c r="D10" s="31" t="s">
        <v>40</v>
      </c>
      <c r="E10" s="31"/>
      <c r="F10" s="32">
        <v>4</v>
      </c>
      <c r="G10" s="33" t="s">
        <v>35</v>
      </c>
      <c r="H10" s="34">
        <v>28000</v>
      </c>
      <c r="I10" s="61">
        <f aca="true" t="shared" si="1" ref="I9:I18">F10*H10</f>
        <v>112000</v>
      </c>
      <c r="J10" s="32" t="s">
        <v>36</v>
      </c>
      <c r="K10" s="62"/>
      <c r="L10" s="63"/>
    </row>
    <row r="11" spans="1:12" s="3" customFormat="1" ht="12" customHeight="1">
      <c r="A11" s="28">
        <v>3</v>
      </c>
      <c r="B11" s="29" t="s">
        <v>41</v>
      </c>
      <c r="C11" s="30" t="s">
        <v>42</v>
      </c>
      <c r="D11" s="31" t="s">
        <v>43</v>
      </c>
      <c r="E11" s="31" t="s">
        <v>44</v>
      </c>
      <c r="F11" s="32">
        <v>4</v>
      </c>
      <c r="G11" s="33" t="s">
        <v>45</v>
      </c>
      <c r="H11" s="34">
        <v>20790</v>
      </c>
      <c r="I11" s="61">
        <f t="shared" si="1"/>
        <v>83160</v>
      </c>
      <c r="J11" s="32" t="s">
        <v>23</v>
      </c>
      <c r="K11" s="62"/>
      <c r="L11" s="63"/>
    </row>
    <row r="12" spans="1:12" s="3" customFormat="1" ht="12" customHeight="1">
      <c r="A12" s="28">
        <v>5</v>
      </c>
      <c r="B12" s="29" t="s">
        <v>46</v>
      </c>
      <c r="C12" s="30" t="s">
        <v>42</v>
      </c>
      <c r="D12" s="31" t="s">
        <v>47</v>
      </c>
      <c r="E12" s="31" t="s">
        <v>48</v>
      </c>
      <c r="F12" s="32">
        <v>2</v>
      </c>
      <c r="G12" s="33" t="s">
        <v>45</v>
      </c>
      <c r="H12" s="34">
        <v>7680</v>
      </c>
      <c r="I12" s="61">
        <f t="shared" si="1"/>
        <v>15360</v>
      </c>
      <c r="J12" s="32" t="s">
        <v>23</v>
      </c>
      <c r="K12" s="62"/>
      <c r="L12" s="63"/>
    </row>
    <row r="13" spans="1:12" s="3" customFormat="1" ht="12" customHeight="1">
      <c r="A13" s="28">
        <v>4</v>
      </c>
      <c r="B13" s="29" t="s">
        <v>49</v>
      </c>
      <c r="C13" s="30" t="s">
        <v>42</v>
      </c>
      <c r="D13" s="31" t="s">
        <v>50</v>
      </c>
      <c r="E13" s="31" t="s">
        <v>51</v>
      </c>
      <c r="F13" s="32">
        <v>4</v>
      </c>
      <c r="G13" s="33" t="s">
        <v>45</v>
      </c>
      <c r="H13" s="34">
        <v>9900</v>
      </c>
      <c r="I13" s="61">
        <f t="shared" si="1"/>
        <v>39600</v>
      </c>
      <c r="J13" s="32" t="s">
        <v>23</v>
      </c>
      <c r="K13" s="62"/>
      <c r="L13" s="63"/>
    </row>
    <row r="14" spans="1:12" s="3" customFormat="1" ht="12" customHeight="1">
      <c r="A14" s="28">
        <v>6</v>
      </c>
      <c r="B14" s="29" t="s">
        <v>52</v>
      </c>
      <c r="C14" s="30" t="s">
        <v>42</v>
      </c>
      <c r="D14" s="31" t="s">
        <v>53</v>
      </c>
      <c r="E14" s="31" t="s">
        <v>54</v>
      </c>
      <c r="F14" s="32">
        <v>2</v>
      </c>
      <c r="G14" s="33" t="s">
        <v>45</v>
      </c>
      <c r="H14" s="34">
        <v>7860</v>
      </c>
      <c r="I14" s="61">
        <f t="shared" si="1"/>
        <v>15720</v>
      </c>
      <c r="J14" s="32" t="s">
        <v>23</v>
      </c>
      <c r="K14" s="62"/>
      <c r="L14" s="63"/>
    </row>
    <row r="15" spans="1:12" s="3" customFormat="1" ht="12" customHeight="1">
      <c r="A15" s="28">
        <v>7</v>
      </c>
      <c r="B15" s="29" t="s">
        <v>55</v>
      </c>
      <c r="C15" s="30" t="s">
        <v>56</v>
      </c>
      <c r="D15" s="31" t="s">
        <v>57</v>
      </c>
      <c r="E15" s="31" t="s">
        <v>58</v>
      </c>
      <c r="F15" s="32">
        <v>2</v>
      </c>
      <c r="G15" s="33" t="s">
        <v>22</v>
      </c>
      <c r="H15" s="34">
        <v>8500</v>
      </c>
      <c r="I15" s="61">
        <f t="shared" si="1"/>
        <v>17000</v>
      </c>
      <c r="J15" s="32" t="s">
        <v>23</v>
      </c>
      <c r="K15" s="62"/>
      <c r="L15" s="63"/>
    </row>
    <row r="16" spans="1:12" s="3" customFormat="1" ht="12" customHeight="1">
      <c r="A16" s="28">
        <v>8</v>
      </c>
      <c r="B16" s="29" t="s">
        <v>59</v>
      </c>
      <c r="C16" s="30" t="s">
        <v>56</v>
      </c>
      <c r="D16" s="31" t="s">
        <v>57</v>
      </c>
      <c r="E16" s="31" t="s">
        <v>58</v>
      </c>
      <c r="F16" s="32">
        <v>1</v>
      </c>
      <c r="G16" s="33" t="s">
        <v>22</v>
      </c>
      <c r="H16" s="34">
        <v>8500</v>
      </c>
      <c r="I16" s="61">
        <f t="shared" si="1"/>
        <v>8500</v>
      </c>
      <c r="J16" s="32" t="s">
        <v>23</v>
      </c>
      <c r="K16" s="62"/>
      <c r="L16" s="63"/>
    </row>
    <row r="17" spans="1:12" s="3" customFormat="1" ht="12" customHeight="1">
      <c r="A17" s="28">
        <v>9</v>
      </c>
      <c r="B17" s="29" t="s">
        <v>60</v>
      </c>
      <c r="C17" s="30" t="s">
        <v>56</v>
      </c>
      <c r="D17" s="31" t="s">
        <v>61</v>
      </c>
      <c r="E17" s="31" t="s">
        <v>62</v>
      </c>
      <c r="F17" s="32">
        <v>2</v>
      </c>
      <c r="G17" s="33" t="s">
        <v>22</v>
      </c>
      <c r="H17" s="34">
        <v>7200</v>
      </c>
      <c r="I17" s="61">
        <f t="shared" si="1"/>
        <v>14400</v>
      </c>
      <c r="J17" s="32" t="s">
        <v>23</v>
      </c>
      <c r="K17" s="62"/>
      <c r="L17" s="63"/>
    </row>
    <row r="18" spans="1:12" s="3" customFormat="1" ht="12" customHeight="1">
      <c r="A18" s="28">
        <v>10</v>
      </c>
      <c r="B18" s="29" t="s">
        <v>63</v>
      </c>
      <c r="C18" s="30" t="s">
        <v>56</v>
      </c>
      <c r="D18" s="31" t="s">
        <v>61</v>
      </c>
      <c r="E18" s="31" t="s">
        <v>62</v>
      </c>
      <c r="F18" s="32">
        <v>1</v>
      </c>
      <c r="G18" s="33" t="s">
        <v>22</v>
      </c>
      <c r="H18" s="34">
        <v>7200</v>
      </c>
      <c r="I18" s="61">
        <f t="shared" si="1"/>
        <v>7200</v>
      </c>
      <c r="J18" s="32" t="s">
        <v>23</v>
      </c>
      <c r="K18" s="62"/>
      <c r="L18" s="63"/>
    </row>
    <row r="19" spans="1:11" s="2" customFormat="1" ht="12" customHeight="1">
      <c r="A19" s="22" t="s">
        <v>64</v>
      </c>
      <c r="B19" s="23" t="s">
        <v>65</v>
      </c>
      <c r="C19" s="24"/>
      <c r="D19" s="24"/>
      <c r="E19" s="24"/>
      <c r="F19" s="25"/>
      <c r="G19" s="26"/>
      <c r="H19" s="27"/>
      <c r="I19" s="27"/>
      <c r="J19" s="25"/>
      <c r="K19" s="60"/>
    </row>
    <row r="20" spans="1:12" s="3" customFormat="1" ht="12" customHeight="1">
      <c r="A20" s="36">
        <v>1</v>
      </c>
      <c r="B20" s="37" t="s">
        <v>66</v>
      </c>
      <c r="C20" s="38" t="s">
        <v>42</v>
      </c>
      <c r="D20" s="38" t="s">
        <v>67</v>
      </c>
      <c r="E20" s="38" t="s">
        <v>68</v>
      </c>
      <c r="F20" s="39">
        <v>3</v>
      </c>
      <c r="G20" s="40" t="s">
        <v>22</v>
      </c>
      <c r="H20" s="41">
        <v>7000</v>
      </c>
      <c r="I20" s="64">
        <f>H20*F20</f>
        <v>21000</v>
      </c>
      <c r="J20" s="65" t="s">
        <v>23</v>
      </c>
      <c r="K20" s="66"/>
      <c r="L20" s="63"/>
    </row>
    <row r="21" spans="1:11" s="3" customFormat="1" ht="12" customHeight="1">
      <c r="A21" s="28">
        <v>2</v>
      </c>
      <c r="B21" s="29" t="s">
        <v>69</v>
      </c>
      <c r="C21" s="30" t="s">
        <v>70</v>
      </c>
      <c r="D21" s="31" t="s">
        <v>71</v>
      </c>
      <c r="E21" s="31" t="s">
        <v>72</v>
      </c>
      <c r="F21" s="32">
        <v>1</v>
      </c>
      <c r="G21" s="33" t="s">
        <v>22</v>
      </c>
      <c r="H21" s="34">
        <v>3200</v>
      </c>
      <c r="I21" s="61">
        <f>F21*H21</f>
        <v>3200</v>
      </c>
      <c r="J21" s="62" t="s">
        <v>73</v>
      </c>
      <c r="K21" s="30"/>
    </row>
    <row r="22" spans="1:11" s="2" customFormat="1" ht="12" customHeight="1">
      <c r="A22" s="22" t="s">
        <v>74</v>
      </c>
      <c r="B22" s="23" t="s">
        <v>75</v>
      </c>
      <c r="C22" s="24"/>
      <c r="D22" s="24"/>
      <c r="E22" s="24"/>
      <c r="F22" s="25"/>
      <c r="G22" s="26"/>
      <c r="H22" s="27"/>
      <c r="I22" s="27"/>
      <c r="J22" s="25"/>
      <c r="K22" s="60"/>
    </row>
    <row r="23" spans="1:12" s="3" customFormat="1" ht="12" customHeight="1">
      <c r="A23" s="28">
        <v>1</v>
      </c>
      <c r="B23" s="29" t="s">
        <v>76</v>
      </c>
      <c r="C23" s="30" t="s">
        <v>77</v>
      </c>
      <c r="D23" s="31" t="s">
        <v>78</v>
      </c>
      <c r="E23" s="31" t="s">
        <v>79</v>
      </c>
      <c r="F23" s="32">
        <v>2</v>
      </c>
      <c r="G23" s="33" t="s">
        <v>80</v>
      </c>
      <c r="H23" s="34">
        <v>660</v>
      </c>
      <c r="I23" s="61">
        <f aca="true" t="shared" si="2" ref="I23:I30">F23*H23</f>
        <v>1320</v>
      </c>
      <c r="J23" s="32" t="s">
        <v>23</v>
      </c>
      <c r="K23" s="62"/>
      <c r="L23" s="63"/>
    </row>
    <row r="24" spans="1:12" s="3" customFormat="1" ht="12" customHeight="1">
      <c r="A24" s="36">
        <v>2</v>
      </c>
      <c r="B24" s="37" t="s">
        <v>81</v>
      </c>
      <c r="C24" s="38" t="s">
        <v>82</v>
      </c>
      <c r="D24" s="38" t="s">
        <v>83</v>
      </c>
      <c r="E24" s="38" t="s">
        <v>84</v>
      </c>
      <c r="F24" s="39">
        <v>2</v>
      </c>
      <c r="G24" s="40" t="s">
        <v>35</v>
      </c>
      <c r="H24" s="41">
        <v>1250</v>
      </c>
      <c r="I24" s="61">
        <f t="shared" si="2"/>
        <v>2500</v>
      </c>
      <c r="J24" s="65" t="s">
        <v>85</v>
      </c>
      <c r="K24" s="66" t="s">
        <v>86</v>
      </c>
      <c r="L24" s="63"/>
    </row>
    <row r="25" spans="1:12" s="3" customFormat="1" ht="12" customHeight="1">
      <c r="A25" s="28">
        <v>2</v>
      </c>
      <c r="B25" s="29" t="s">
        <v>87</v>
      </c>
      <c r="C25" s="30" t="s">
        <v>88</v>
      </c>
      <c r="D25" s="31" t="s">
        <v>89</v>
      </c>
      <c r="E25" s="31" t="s">
        <v>90</v>
      </c>
      <c r="F25" s="32">
        <v>4</v>
      </c>
      <c r="G25" s="33" t="s">
        <v>35</v>
      </c>
      <c r="H25" s="34">
        <v>6500</v>
      </c>
      <c r="I25" s="61">
        <f t="shared" si="2"/>
        <v>26000</v>
      </c>
      <c r="J25" s="32" t="s">
        <v>91</v>
      </c>
      <c r="K25" s="62"/>
      <c r="L25" s="63"/>
    </row>
    <row r="26" spans="1:12" s="3" customFormat="1" ht="12" customHeight="1">
      <c r="A26" s="28">
        <v>3</v>
      </c>
      <c r="B26" s="29" t="s">
        <v>92</v>
      </c>
      <c r="C26" s="30" t="s">
        <v>88</v>
      </c>
      <c r="D26" s="31" t="s">
        <v>93</v>
      </c>
      <c r="E26" s="31" t="s">
        <v>94</v>
      </c>
      <c r="F26" s="32">
        <v>2</v>
      </c>
      <c r="G26" s="33" t="s">
        <v>35</v>
      </c>
      <c r="H26" s="34">
        <v>6000</v>
      </c>
      <c r="I26" s="61">
        <f t="shared" si="2"/>
        <v>12000</v>
      </c>
      <c r="J26" s="32" t="s">
        <v>91</v>
      </c>
      <c r="K26" s="62"/>
      <c r="L26" s="63"/>
    </row>
    <row r="27" spans="1:12" s="3" customFormat="1" ht="12" customHeight="1">
      <c r="A27" s="28">
        <v>4</v>
      </c>
      <c r="B27" s="29" t="s">
        <v>95</v>
      </c>
      <c r="C27" s="30" t="s">
        <v>88</v>
      </c>
      <c r="D27" s="31" t="s">
        <v>96</v>
      </c>
      <c r="E27" s="31" t="s">
        <v>97</v>
      </c>
      <c r="F27" s="32">
        <v>2</v>
      </c>
      <c r="G27" s="33" t="s">
        <v>80</v>
      </c>
      <c r="H27" s="34">
        <v>2300</v>
      </c>
      <c r="I27" s="61">
        <f t="shared" si="2"/>
        <v>4600</v>
      </c>
      <c r="J27" s="32" t="s">
        <v>91</v>
      </c>
      <c r="K27" s="62"/>
      <c r="L27" s="63"/>
    </row>
    <row r="28" spans="1:12" s="3" customFormat="1" ht="12" customHeight="1">
      <c r="A28" s="28">
        <v>5</v>
      </c>
      <c r="B28" s="29" t="s">
        <v>98</v>
      </c>
      <c r="C28" s="30" t="s">
        <v>88</v>
      </c>
      <c r="D28" s="31" t="s">
        <v>99</v>
      </c>
      <c r="E28" s="31" t="s">
        <v>100</v>
      </c>
      <c r="F28" s="32">
        <v>2</v>
      </c>
      <c r="G28" s="33" t="s">
        <v>45</v>
      </c>
      <c r="H28" s="34">
        <v>1150</v>
      </c>
      <c r="I28" s="61">
        <f t="shared" si="2"/>
        <v>2300</v>
      </c>
      <c r="J28" s="32" t="s">
        <v>91</v>
      </c>
      <c r="K28" s="62"/>
      <c r="L28" s="63"/>
    </row>
    <row r="29" spans="1:12" s="3" customFormat="1" ht="12" customHeight="1">
      <c r="A29" s="28">
        <v>6</v>
      </c>
      <c r="B29" s="29" t="s">
        <v>101</v>
      </c>
      <c r="C29" s="30" t="s">
        <v>88</v>
      </c>
      <c r="D29" s="31" t="s">
        <v>102</v>
      </c>
      <c r="E29" s="31" t="s">
        <v>103</v>
      </c>
      <c r="F29" s="32">
        <v>2</v>
      </c>
      <c r="G29" s="33" t="s">
        <v>22</v>
      </c>
      <c r="H29" s="34">
        <v>4450</v>
      </c>
      <c r="I29" s="61">
        <f t="shared" si="2"/>
        <v>8900</v>
      </c>
      <c r="J29" s="32" t="s">
        <v>91</v>
      </c>
      <c r="K29" s="62"/>
      <c r="L29" s="63"/>
    </row>
    <row r="30" spans="1:12" s="3" customFormat="1" ht="12" customHeight="1">
      <c r="A30" s="28">
        <v>7</v>
      </c>
      <c r="B30" s="29" t="s">
        <v>104</v>
      </c>
      <c r="C30" s="30" t="s">
        <v>88</v>
      </c>
      <c r="D30" s="31" t="s">
        <v>105</v>
      </c>
      <c r="E30" s="31" t="s">
        <v>106</v>
      </c>
      <c r="F30" s="32">
        <v>2</v>
      </c>
      <c r="G30" s="33" t="s">
        <v>22</v>
      </c>
      <c r="H30" s="34">
        <v>560</v>
      </c>
      <c r="I30" s="61">
        <f t="shared" si="2"/>
        <v>1120</v>
      </c>
      <c r="J30" s="32" t="s">
        <v>91</v>
      </c>
      <c r="K30" s="62"/>
      <c r="L30" s="63"/>
    </row>
    <row r="31" spans="1:11" s="2" customFormat="1" ht="12" customHeight="1">
      <c r="A31" s="22" t="s">
        <v>107</v>
      </c>
      <c r="B31" s="23" t="s">
        <v>108</v>
      </c>
      <c r="C31" s="24"/>
      <c r="D31" s="24"/>
      <c r="E31" s="24"/>
      <c r="F31" s="25"/>
      <c r="G31" s="26"/>
      <c r="H31" s="27"/>
      <c r="I31" s="27"/>
      <c r="J31" s="25"/>
      <c r="K31" s="60"/>
    </row>
    <row r="32" spans="1:12" s="3" customFormat="1" ht="12" customHeight="1">
      <c r="A32" s="42">
        <v>1</v>
      </c>
      <c r="B32" s="43" t="s">
        <v>109</v>
      </c>
      <c r="C32" s="44" t="s">
        <v>110</v>
      </c>
      <c r="D32" s="45" t="s">
        <v>111</v>
      </c>
      <c r="E32" s="45" t="s">
        <v>112</v>
      </c>
      <c r="F32" s="46">
        <v>1</v>
      </c>
      <c r="G32" s="47" t="s">
        <v>22</v>
      </c>
      <c r="H32" s="48">
        <v>6850</v>
      </c>
      <c r="I32" s="56">
        <f>F32*H32</f>
        <v>6850</v>
      </c>
      <c r="J32" s="46" t="s">
        <v>28</v>
      </c>
      <c r="K32" s="55"/>
      <c r="L32" s="63"/>
    </row>
    <row r="33" spans="1:12" s="3" customFormat="1" ht="12" customHeight="1">
      <c r="A33" s="42">
        <v>2</v>
      </c>
      <c r="B33" s="43" t="s">
        <v>113</v>
      </c>
      <c r="C33" s="44" t="s">
        <v>114</v>
      </c>
      <c r="D33" s="45" t="s">
        <v>115</v>
      </c>
      <c r="E33" s="45" t="s">
        <v>116</v>
      </c>
      <c r="F33" s="46">
        <v>1</v>
      </c>
      <c r="G33" s="47" t="s">
        <v>22</v>
      </c>
      <c r="H33" s="48">
        <v>1200</v>
      </c>
      <c r="I33" s="56">
        <f>F33*H33</f>
        <v>1200</v>
      </c>
      <c r="J33" s="46" t="s">
        <v>28</v>
      </c>
      <c r="K33" s="55"/>
      <c r="L33" s="63"/>
    </row>
    <row r="34" spans="1:11" s="1" customFormat="1" ht="12" customHeight="1">
      <c r="A34" s="18" t="s">
        <v>117</v>
      </c>
      <c r="B34" s="19" t="s">
        <v>118</v>
      </c>
      <c r="C34" s="20"/>
      <c r="D34" s="20"/>
      <c r="E34" s="20"/>
      <c r="F34" s="20"/>
      <c r="G34" s="20"/>
      <c r="H34" s="21"/>
      <c r="I34" s="59"/>
      <c r="J34" s="20"/>
      <c r="K34" s="18"/>
    </row>
    <row r="35" spans="1:11" s="4" customFormat="1" ht="12" customHeight="1">
      <c r="A35" s="28">
        <v>1</v>
      </c>
      <c r="B35" s="49" t="s">
        <v>119</v>
      </c>
      <c r="C35" s="30" t="s">
        <v>120</v>
      </c>
      <c r="D35" s="31" t="s">
        <v>121</v>
      </c>
      <c r="E35" s="31" t="s">
        <v>122</v>
      </c>
      <c r="F35" s="50">
        <v>6</v>
      </c>
      <c r="G35" s="51" t="s">
        <v>80</v>
      </c>
      <c r="H35" s="52">
        <v>550</v>
      </c>
      <c r="I35" s="61">
        <f aca="true" t="shared" si="3" ref="I35:I42">F35*H35</f>
        <v>3300</v>
      </c>
      <c r="J35" s="67" t="s">
        <v>91</v>
      </c>
      <c r="K35" s="68"/>
    </row>
    <row r="36" spans="1:11" s="4" customFormat="1" ht="12" customHeight="1">
      <c r="A36" s="42">
        <v>2</v>
      </c>
      <c r="B36" s="53" t="s">
        <v>123</v>
      </c>
      <c r="C36" s="44" t="s">
        <v>124</v>
      </c>
      <c r="D36" s="45" t="s">
        <v>124</v>
      </c>
      <c r="E36" s="45" t="s">
        <v>125</v>
      </c>
      <c r="F36" s="54">
        <v>4</v>
      </c>
      <c r="G36" s="55" t="s">
        <v>45</v>
      </c>
      <c r="H36" s="56">
        <v>1500</v>
      </c>
      <c r="I36" s="56">
        <f t="shared" si="3"/>
        <v>6000</v>
      </c>
      <c r="J36" s="69" t="s">
        <v>85</v>
      </c>
      <c r="K36" s="55"/>
    </row>
    <row r="37" spans="1:11" s="4" customFormat="1" ht="12" customHeight="1">
      <c r="A37" s="42">
        <v>3</v>
      </c>
      <c r="B37" s="53" t="s">
        <v>126</v>
      </c>
      <c r="C37" s="44"/>
      <c r="D37" s="45"/>
      <c r="E37" s="45" t="s">
        <v>127</v>
      </c>
      <c r="F37" s="54">
        <v>2</v>
      </c>
      <c r="G37" s="55" t="s">
        <v>45</v>
      </c>
      <c r="H37" s="56">
        <v>1500</v>
      </c>
      <c r="I37" s="56">
        <f t="shared" si="3"/>
        <v>3000</v>
      </c>
      <c r="J37" s="69" t="s">
        <v>85</v>
      </c>
      <c r="K37" s="55"/>
    </row>
    <row r="38" spans="1:11" s="4" customFormat="1" ht="12" customHeight="1">
      <c r="A38" s="42">
        <v>4</v>
      </c>
      <c r="B38" s="53" t="s">
        <v>128</v>
      </c>
      <c r="C38" s="44" t="s">
        <v>129</v>
      </c>
      <c r="D38" s="45" t="s">
        <v>130</v>
      </c>
      <c r="E38" s="45" t="s">
        <v>131</v>
      </c>
      <c r="F38" s="54">
        <v>2</v>
      </c>
      <c r="G38" s="55" t="s">
        <v>22</v>
      </c>
      <c r="H38" s="56">
        <v>2750</v>
      </c>
      <c r="I38" s="56">
        <f t="shared" si="3"/>
        <v>5500</v>
      </c>
      <c r="J38" s="69" t="s">
        <v>23</v>
      </c>
      <c r="K38" s="55"/>
    </row>
    <row r="39" spans="1:11" s="4" customFormat="1" ht="12" customHeight="1">
      <c r="A39" s="42">
        <v>5</v>
      </c>
      <c r="B39" s="53" t="s">
        <v>132</v>
      </c>
      <c r="C39" s="44"/>
      <c r="D39" s="45"/>
      <c r="E39" s="45"/>
      <c r="F39" s="54">
        <v>30</v>
      </c>
      <c r="G39" s="55" t="s">
        <v>133</v>
      </c>
      <c r="H39" s="56">
        <v>320</v>
      </c>
      <c r="I39" s="56">
        <f t="shared" si="3"/>
        <v>9600</v>
      </c>
      <c r="J39" s="69" t="s">
        <v>85</v>
      </c>
      <c r="K39" s="55"/>
    </row>
    <row r="40" spans="1:11" s="4" customFormat="1" ht="12" customHeight="1">
      <c r="A40" s="42">
        <v>6</v>
      </c>
      <c r="B40" s="53" t="s">
        <v>134</v>
      </c>
      <c r="C40" s="44" t="s">
        <v>135</v>
      </c>
      <c r="D40" s="45" t="s">
        <v>136</v>
      </c>
      <c r="E40" s="45" t="s">
        <v>137</v>
      </c>
      <c r="F40" s="54">
        <v>1</v>
      </c>
      <c r="G40" s="55" t="s">
        <v>35</v>
      </c>
      <c r="H40" s="56">
        <v>2200</v>
      </c>
      <c r="I40" s="56">
        <f t="shared" si="3"/>
        <v>2200</v>
      </c>
      <c r="J40" s="69" t="s">
        <v>85</v>
      </c>
      <c r="K40" s="55"/>
    </row>
    <row r="41" spans="1:11" s="4" customFormat="1" ht="12" customHeight="1">
      <c r="A41" s="42">
        <v>7</v>
      </c>
      <c r="B41" s="53" t="s">
        <v>138</v>
      </c>
      <c r="C41" s="44" t="s">
        <v>139</v>
      </c>
      <c r="D41" s="45" t="s">
        <v>136</v>
      </c>
      <c r="E41" s="45" t="s">
        <v>140</v>
      </c>
      <c r="F41" s="54">
        <v>1</v>
      </c>
      <c r="G41" s="55" t="s">
        <v>35</v>
      </c>
      <c r="H41" s="56">
        <v>1000</v>
      </c>
      <c r="I41" s="56">
        <f t="shared" si="3"/>
        <v>1000</v>
      </c>
      <c r="J41" s="69" t="s">
        <v>85</v>
      </c>
      <c r="K41" s="55"/>
    </row>
    <row r="42" spans="1:11" s="4" customFormat="1" ht="12" customHeight="1">
      <c r="A42" s="42">
        <v>8</v>
      </c>
      <c r="B42" s="53" t="s">
        <v>141</v>
      </c>
      <c r="C42" s="44" t="s">
        <v>142</v>
      </c>
      <c r="D42" s="45" t="s">
        <v>124</v>
      </c>
      <c r="E42" s="45"/>
      <c r="F42" s="54">
        <v>1</v>
      </c>
      <c r="G42" s="55" t="s">
        <v>143</v>
      </c>
      <c r="H42" s="56">
        <v>20000</v>
      </c>
      <c r="I42" s="56">
        <f t="shared" si="3"/>
        <v>20000</v>
      </c>
      <c r="J42" s="69" t="s">
        <v>85</v>
      </c>
      <c r="K42" s="55"/>
    </row>
    <row r="43" spans="1:11" s="1" customFormat="1" ht="12" customHeight="1">
      <c r="A43" s="18" t="s">
        <v>117</v>
      </c>
      <c r="B43" s="19" t="s">
        <v>144</v>
      </c>
      <c r="C43" s="20"/>
      <c r="D43" s="20"/>
      <c r="E43" s="20"/>
      <c r="F43" s="20"/>
      <c r="G43" s="20"/>
      <c r="H43" s="21"/>
      <c r="I43" s="59"/>
      <c r="J43" s="20"/>
      <c r="K43" s="18"/>
    </row>
    <row r="44" spans="1:12" s="3" customFormat="1" ht="12" customHeight="1">
      <c r="A44" s="28">
        <v>1</v>
      </c>
      <c r="B44" s="29" t="s">
        <v>9</v>
      </c>
      <c r="C44" s="30"/>
      <c r="D44" s="31"/>
      <c r="E44" s="31"/>
      <c r="F44" s="32"/>
      <c r="G44" s="33"/>
      <c r="H44" s="34"/>
      <c r="I44" s="61">
        <f>SUM(I5:I42)</f>
        <v>1353780</v>
      </c>
      <c r="J44" s="32"/>
      <c r="K44" s="62"/>
      <c r="L44" s="63"/>
    </row>
  </sheetData>
  <sheetProtection/>
  <mergeCells count="1">
    <mergeCell ref="A1:K1"/>
  </mergeCells>
  <conditionalFormatting sqref="A34:IV34 A43:IV43 A2:IV4">
    <cfRule type="expression" priority="1" dxfId="0" stopIfTrue="1">
      <formula>NOT(ISERROR(SEARCH("价格仅供参考",A2)))</formula>
    </cfRule>
  </conditionalFormatting>
  <hyperlinks>
    <hyperlink ref="A1" r:id="rId1" display="www.pro001.com 18501635951 陈先生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2016-03-11T03:47:23Z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